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bcm-mpb-scge/Delivery Teams/Gao/Animal Health/"/>
    </mc:Choice>
  </mc:AlternateContent>
  <xr:revisionPtr revIDLastSave="0" documentId="13_ncr:1_{9B6C8507-7B22-554F-8402-7291C26D0218}" xr6:coauthVersionLast="47" xr6:coauthVersionMax="47" xr10:uidLastSave="{00000000-0000-0000-0000-000000000000}"/>
  <bookViews>
    <workbookView xWindow="9720" yWindow="3480" windowWidth="25600" windowHeight="15820" activeTab="1" xr2:uid="{99D9B65D-0C67-B04B-83F3-E70A5AD95EDB}"/>
  </bookViews>
  <sheets>
    <sheet name="Weight tracking" sheetId="1" r:id="rId1"/>
    <sheet name="Histology 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2" i="1" l="1"/>
  <c r="M51" i="1"/>
  <c r="M49" i="1"/>
  <c r="M48" i="1"/>
  <c r="M47" i="1"/>
  <c r="M46" i="1"/>
  <c r="M45" i="1"/>
  <c r="M44" i="1"/>
  <c r="M43" i="1"/>
  <c r="M42" i="1"/>
  <c r="M41" i="1"/>
  <c r="M39" i="1"/>
  <c r="M38" i="1"/>
  <c r="M37" i="1"/>
  <c r="M36" i="1"/>
  <c r="M35" i="1"/>
  <c r="M34" i="1"/>
  <c r="M33" i="1"/>
  <c r="M31" i="1"/>
  <c r="M30" i="1"/>
  <c r="M29" i="1"/>
  <c r="M24" i="1"/>
  <c r="M23" i="1"/>
  <c r="M21" i="1"/>
  <c r="M20" i="1"/>
  <c r="M19" i="1"/>
  <c r="M18" i="1"/>
  <c r="M17" i="1"/>
  <c r="M16" i="1"/>
  <c r="M15" i="1"/>
  <c r="M13" i="1"/>
  <c r="M12" i="1"/>
  <c r="M11" i="1"/>
  <c r="M10" i="1"/>
  <c r="M9" i="1"/>
  <c r="M8" i="1"/>
  <c r="M7" i="1"/>
  <c r="M4" i="1"/>
  <c r="M5" i="1"/>
  <c r="M3" i="1"/>
</calcChain>
</file>

<file path=xl/sharedStrings.xml><?xml version="1.0" encoding="utf-8"?>
<sst xmlns="http://schemas.openxmlformats.org/spreadsheetml/2006/main" count="190" uniqueCount="62">
  <si>
    <t>Males</t>
  </si>
  <si>
    <t>Experiment</t>
  </si>
  <si>
    <t>Group</t>
  </si>
  <si>
    <t>Mouse cage #</t>
  </si>
  <si>
    <t>Mouse tag #</t>
  </si>
  <si>
    <t>Delivery Date</t>
  </si>
  <si>
    <t>saline</t>
  </si>
  <si>
    <t>G1</t>
  </si>
  <si>
    <t>SaSp-17</t>
  </si>
  <si>
    <t>Delivery reagent</t>
  </si>
  <si>
    <t>Initial weight (g)</t>
  </si>
  <si>
    <t>Weight after 1 week</t>
  </si>
  <si>
    <t>1 -ssAAV5-sgB.saCas9</t>
  </si>
  <si>
    <t>2 - ssAAV5-spCas9 + ssAAV5-sgA.sgB.U1A-GFP</t>
  </si>
  <si>
    <t>3 - scAAV5-Cre</t>
  </si>
  <si>
    <t>Females</t>
  </si>
  <si>
    <t>G2</t>
  </si>
  <si>
    <t>SaSp-20</t>
  </si>
  <si>
    <t>SaSp-21</t>
  </si>
  <si>
    <t>SaSp-18</t>
  </si>
  <si>
    <t>SaSp-19</t>
  </si>
  <si>
    <t>Weight after 2 weeks</t>
  </si>
  <si>
    <t>Weight after 3 weeks</t>
  </si>
  <si>
    <t>G3</t>
  </si>
  <si>
    <t>SaSp-22</t>
  </si>
  <si>
    <t>SaSp-23</t>
  </si>
  <si>
    <t>G4</t>
  </si>
  <si>
    <t>SaSp-24</t>
  </si>
  <si>
    <t>SaSp-25</t>
  </si>
  <si>
    <t>SaSp-26</t>
  </si>
  <si>
    <t>SaSp-27</t>
  </si>
  <si>
    <t>Final Weight</t>
  </si>
  <si>
    <t>G5</t>
  </si>
  <si>
    <t>SaSp-31</t>
  </si>
  <si>
    <t>SaSp-32</t>
  </si>
  <si>
    <t>G6</t>
  </si>
  <si>
    <t>SaSp-33</t>
  </si>
  <si>
    <t>SaSp-34</t>
  </si>
  <si>
    <t>G7</t>
  </si>
  <si>
    <t>SaSp-36</t>
  </si>
  <si>
    <t>G8</t>
  </si>
  <si>
    <t>TO-109</t>
  </si>
  <si>
    <t>% liver</t>
  </si>
  <si>
    <t>Spleen weight (mg)</t>
  </si>
  <si>
    <t>Liver weight (mg)</t>
  </si>
  <si>
    <t>Lung weight (mg)</t>
  </si>
  <si>
    <t>2857 M</t>
  </si>
  <si>
    <t>2867 F</t>
  </si>
  <si>
    <t>2874 F</t>
  </si>
  <si>
    <t>2875 F</t>
  </si>
  <si>
    <t>3305 F</t>
  </si>
  <si>
    <t>3307 F</t>
  </si>
  <si>
    <t>3309 F</t>
  </si>
  <si>
    <t>lung</t>
  </si>
  <si>
    <t>liver</t>
  </si>
  <si>
    <t>spleen</t>
  </si>
  <si>
    <t>H&amp;E</t>
  </si>
  <si>
    <t>no  immune cell infiltration, no sign of inflammation</t>
  </si>
  <si>
    <t>Mouse</t>
  </si>
  <si>
    <t>Organ</t>
  </si>
  <si>
    <t>Stain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</si>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</sst>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6C06BE-5244-1747-AA84-EFB8FC9C85A7}" name="Table1" displayName="Table1" ref="A1:D22" totalsRowShown="0" headerRowDxfId="0">
  <autoFilter ref="A1:D22" xr:uid="{9880FD6A-DF75-A240-A6F6-6D1F72FBE9BB}">
    <filterColumn colId="0" hiddenButton="1"/>
    <filterColumn colId="1" hiddenButton="1"/>
    <filterColumn colId="2" hiddenButton="1"/>
    <filterColumn colId="3" hiddenButton="1"/>
  </autoFilter>
  <tableColumns count="4">
    <tableColumn id="1" xr3:uid="{33387859-E5D9-2243-8328-997B7F50292E}" name="Mouse" dataDxfId="1"/>
    <tableColumn id="2" xr3:uid="{4E9FFDBF-BA8E-6C4F-AF10-E51B0BBCD5E4}" name="Organ"/>
    <tableColumn id="3" xr3:uid="{8D4E8BBF-D43D-E849-8F59-867FCD91E089}" name="Stain"/>
    <tableColumn id="4" xr3:uid="{00FF9504-937A-524F-9C4B-EBF43C10EE07}" name="Resul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FA810-F5CE-6F40-ADC1-846C08EB2BCA}">
  <dimension ref="A1:O52"/>
  <sheetViews>
    <sheetView topLeftCell="C1" workbookViewId="0">
      <selection activeCell="M51" sqref="M51:M52"/>
    </sheetView>
  </sheetViews>
  <sheetFormatPr baseColWidth="10" defaultColWidth="10.6640625" defaultRowHeight="16" x14ac:dyDescent="0.2"/>
  <cols>
    <col min="1" max="1" width="41" style="3" customWidth="1"/>
    <col min="2" max="3" width="10.6640625" style="2"/>
    <col min="4" max="4" width="14.33203125" style="2" customWidth="1"/>
    <col min="5" max="5" width="13" style="2" customWidth="1"/>
    <col min="6" max="6" width="13.5" style="6" customWidth="1"/>
    <col min="7" max="7" width="15" style="11" customWidth="1"/>
    <col min="8" max="8" width="19.5" style="11" customWidth="1"/>
    <col min="9" max="9" width="19" style="11" customWidth="1"/>
    <col min="10" max="10" width="20.1640625" style="11" customWidth="1"/>
    <col min="11" max="11" width="13" style="14" customWidth="1"/>
    <col min="12" max="12" width="18.1640625" customWidth="1"/>
    <col min="13" max="13" width="10.6640625" style="14"/>
    <col min="14" max="14" width="17.83203125" customWidth="1"/>
    <col min="15" max="15" width="15.5" customWidth="1"/>
  </cols>
  <sheetData>
    <row r="1" spans="1:15" x14ac:dyDescent="0.2">
      <c r="A1" s="3" t="s">
        <v>0</v>
      </c>
    </row>
    <row r="2" spans="1:15" x14ac:dyDescent="0.2">
      <c r="A2" s="4" t="s">
        <v>9</v>
      </c>
      <c r="B2" s="1" t="s">
        <v>1</v>
      </c>
      <c r="C2" s="1" t="s">
        <v>2</v>
      </c>
      <c r="D2" s="1" t="s">
        <v>3</v>
      </c>
      <c r="E2" s="1" t="s">
        <v>4</v>
      </c>
      <c r="F2" s="5" t="s">
        <v>5</v>
      </c>
      <c r="G2" s="10" t="s">
        <v>10</v>
      </c>
      <c r="H2" s="10" t="s">
        <v>11</v>
      </c>
      <c r="I2" s="10" t="s">
        <v>21</v>
      </c>
      <c r="J2" s="10" t="s">
        <v>22</v>
      </c>
      <c r="K2" s="15" t="s">
        <v>31</v>
      </c>
      <c r="L2" s="10" t="s">
        <v>44</v>
      </c>
      <c r="M2" s="15" t="s">
        <v>42</v>
      </c>
      <c r="N2" s="10" t="s">
        <v>43</v>
      </c>
      <c r="O2" s="10" t="s">
        <v>45</v>
      </c>
    </row>
    <row r="3" spans="1:15" x14ac:dyDescent="0.2">
      <c r="A3" s="3" t="s">
        <v>6</v>
      </c>
      <c r="B3" s="2" t="s">
        <v>7</v>
      </c>
      <c r="C3" s="2">
        <v>1</v>
      </c>
      <c r="D3" s="2" t="s">
        <v>8</v>
      </c>
      <c r="E3" s="2">
        <v>2844</v>
      </c>
      <c r="F3" s="6">
        <v>44060</v>
      </c>
      <c r="G3" s="11">
        <v>24.2</v>
      </c>
      <c r="H3" s="11">
        <v>25.1</v>
      </c>
      <c r="I3" s="11">
        <v>25.6</v>
      </c>
      <c r="J3" s="11">
        <v>25.8</v>
      </c>
      <c r="K3" s="14">
        <v>26.37</v>
      </c>
      <c r="L3" s="11">
        <v>1486</v>
      </c>
      <c r="M3" s="14">
        <f>(L3/1000)/K3*100</f>
        <v>5.635191505498673</v>
      </c>
      <c r="N3" s="11">
        <v>77</v>
      </c>
      <c r="O3" s="11">
        <v>244</v>
      </c>
    </row>
    <row r="4" spans="1:15" x14ac:dyDescent="0.2">
      <c r="B4" s="2" t="s">
        <v>16</v>
      </c>
      <c r="C4" s="2">
        <v>2</v>
      </c>
      <c r="D4" s="2" t="s">
        <v>17</v>
      </c>
      <c r="E4" s="2">
        <v>2850</v>
      </c>
      <c r="F4" s="6">
        <v>44061</v>
      </c>
      <c r="G4" s="11">
        <v>23.5</v>
      </c>
      <c r="H4" s="11">
        <v>23.8</v>
      </c>
      <c r="I4" s="11">
        <v>25.4</v>
      </c>
      <c r="J4" s="11">
        <v>27.6</v>
      </c>
      <c r="K4" s="14">
        <v>27.44</v>
      </c>
      <c r="L4" s="11">
        <v>1731</v>
      </c>
      <c r="M4" s="14">
        <f t="shared" ref="M4:M5" si="0">(L4/1000)/K4*100</f>
        <v>6.3083090379008748</v>
      </c>
      <c r="N4" s="11">
        <v>60</v>
      </c>
      <c r="O4" s="11">
        <v>282</v>
      </c>
    </row>
    <row r="5" spans="1:15" x14ac:dyDescent="0.2">
      <c r="B5" s="2" t="s">
        <v>16</v>
      </c>
      <c r="C5" s="2">
        <v>2</v>
      </c>
      <c r="D5" s="2" t="s">
        <v>17</v>
      </c>
      <c r="E5" s="2">
        <v>2851</v>
      </c>
      <c r="F5" s="6">
        <v>44061</v>
      </c>
      <c r="G5" s="11">
        <v>22.9</v>
      </c>
      <c r="H5" s="11">
        <v>24.6</v>
      </c>
      <c r="I5" s="11">
        <v>25.3</v>
      </c>
      <c r="J5" s="11">
        <v>26.1</v>
      </c>
      <c r="K5" s="14">
        <v>26.91</v>
      </c>
      <c r="L5" s="11">
        <v>1428</v>
      </c>
      <c r="M5" s="14">
        <f t="shared" si="0"/>
        <v>5.3065774804905237</v>
      </c>
      <c r="N5" s="11">
        <v>73</v>
      </c>
      <c r="O5" s="11">
        <v>583</v>
      </c>
    </row>
    <row r="7" spans="1:15" x14ac:dyDescent="0.2">
      <c r="A7" s="3" t="s">
        <v>12</v>
      </c>
      <c r="B7" s="2" t="s">
        <v>16</v>
      </c>
      <c r="C7" s="2">
        <v>2</v>
      </c>
      <c r="D7" s="2" t="s">
        <v>17</v>
      </c>
      <c r="E7" s="2">
        <v>2853</v>
      </c>
      <c r="F7" s="6">
        <v>44061</v>
      </c>
      <c r="G7" s="11">
        <v>21.8</v>
      </c>
      <c r="H7" s="11">
        <v>22.3</v>
      </c>
      <c r="I7" s="11">
        <v>23.6</v>
      </c>
      <c r="J7" s="11">
        <v>24.7</v>
      </c>
      <c r="K7" s="14">
        <v>25.36</v>
      </c>
      <c r="L7" s="11">
        <v>1450</v>
      </c>
      <c r="M7" s="14">
        <f t="shared" ref="M7:M13" si="1">(L7/1000)/K7*100</f>
        <v>5.7176656151419554</v>
      </c>
      <c r="N7" s="11">
        <v>74</v>
      </c>
      <c r="O7" s="11">
        <v>522</v>
      </c>
    </row>
    <row r="8" spans="1:15" x14ac:dyDescent="0.2">
      <c r="B8" s="2" t="s">
        <v>16</v>
      </c>
      <c r="C8" s="2">
        <v>2</v>
      </c>
      <c r="D8" s="2" t="s">
        <v>17</v>
      </c>
      <c r="E8" s="2">
        <v>2854</v>
      </c>
      <c r="F8" s="6">
        <v>44061</v>
      </c>
      <c r="G8" s="11">
        <v>22.5</v>
      </c>
      <c r="H8" s="11">
        <v>23.4</v>
      </c>
      <c r="I8" s="11">
        <v>23.9</v>
      </c>
      <c r="J8" s="11">
        <v>25.4</v>
      </c>
      <c r="K8" s="14">
        <v>26.45</v>
      </c>
      <c r="L8" s="11">
        <v>1326</v>
      </c>
      <c r="M8" s="14">
        <f t="shared" si="1"/>
        <v>5.0132325141776946</v>
      </c>
      <c r="N8" s="11">
        <v>64</v>
      </c>
      <c r="O8" s="11">
        <v>593</v>
      </c>
    </row>
    <row r="9" spans="1:15" x14ac:dyDescent="0.2">
      <c r="B9" s="2" t="s">
        <v>23</v>
      </c>
      <c r="C9" s="2">
        <v>3</v>
      </c>
      <c r="D9" s="2" t="s">
        <v>25</v>
      </c>
      <c r="E9" s="2">
        <v>2858</v>
      </c>
      <c r="F9" s="6">
        <v>44082</v>
      </c>
      <c r="G9" s="11">
        <v>21.9</v>
      </c>
      <c r="H9" s="11">
        <v>22.6</v>
      </c>
      <c r="I9" s="11">
        <v>23.5</v>
      </c>
      <c r="J9" s="11">
        <v>24</v>
      </c>
      <c r="K9" s="14">
        <v>25.6</v>
      </c>
      <c r="L9" s="11">
        <v>1368</v>
      </c>
      <c r="M9" s="14">
        <f t="shared" si="1"/>
        <v>5.34375</v>
      </c>
      <c r="N9" s="11">
        <v>78</v>
      </c>
      <c r="O9" s="11">
        <v>496</v>
      </c>
    </row>
    <row r="10" spans="1:15" x14ac:dyDescent="0.2">
      <c r="B10" s="2" t="s">
        <v>26</v>
      </c>
      <c r="C10" s="2">
        <v>4</v>
      </c>
      <c r="D10" s="2" t="s">
        <v>29</v>
      </c>
      <c r="E10" s="2">
        <v>2868</v>
      </c>
      <c r="F10" s="6">
        <v>44083</v>
      </c>
      <c r="G10" s="11">
        <v>20.7</v>
      </c>
      <c r="H10" s="11">
        <v>21.7</v>
      </c>
      <c r="I10" s="11">
        <v>23.4</v>
      </c>
      <c r="J10" s="11">
        <v>23.9</v>
      </c>
      <c r="K10" s="14">
        <v>24.58</v>
      </c>
      <c r="L10" s="11">
        <v>1287</v>
      </c>
      <c r="M10" s="14">
        <f t="shared" si="1"/>
        <v>5.2359641985353953</v>
      </c>
      <c r="N10" s="11">
        <v>70</v>
      </c>
      <c r="O10" s="11">
        <v>381</v>
      </c>
    </row>
    <row r="11" spans="1:15" x14ac:dyDescent="0.2">
      <c r="B11" s="2" t="s">
        <v>32</v>
      </c>
      <c r="C11" s="2">
        <v>5</v>
      </c>
      <c r="D11" s="2" t="s">
        <v>33</v>
      </c>
      <c r="E11" s="2">
        <v>2892</v>
      </c>
      <c r="F11" s="6">
        <v>44102</v>
      </c>
      <c r="G11" s="11">
        <v>22.1</v>
      </c>
      <c r="H11" s="11">
        <v>22.7</v>
      </c>
      <c r="I11" s="11">
        <v>23.4</v>
      </c>
      <c r="J11" s="11">
        <v>24.8</v>
      </c>
      <c r="K11" s="14">
        <v>24.4</v>
      </c>
      <c r="L11" s="11">
        <v>1325</v>
      </c>
      <c r="M11" s="14">
        <f t="shared" si="1"/>
        <v>5.4303278688524594</v>
      </c>
      <c r="N11" s="11">
        <v>64</v>
      </c>
      <c r="O11" s="11">
        <v>364</v>
      </c>
    </row>
    <row r="12" spans="1:15" x14ac:dyDescent="0.2">
      <c r="B12" s="2" t="s">
        <v>32</v>
      </c>
      <c r="C12" s="2">
        <v>5</v>
      </c>
      <c r="D12" s="2" t="s">
        <v>33</v>
      </c>
      <c r="E12" s="2">
        <v>2893</v>
      </c>
      <c r="F12" s="6">
        <v>44102</v>
      </c>
      <c r="G12" s="11">
        <v>25.9</v>
      </c>
      <c r="H12" s="11">
        <v>27</v>
      </c>
      <c r="I12" s="11">
        <v>28.6</v>
      </c>
      <c r="J12" s="11">
        <v>29.1</v>
      </c>
      <c r="K12" s="14">
        <v>29.2</v>
      </c>
      <c r="L12" s="11">
        <v>1532</v>
      </c>
      <c r="M12" s="14">
        <f t="shared" si="1"/>
        <v>5.2465753424657535</v>
      </c>
      <c r="N12" s="11">
        <v>91</v>
      </c>
      <c r="O12" s="11">
        <v>491</v>
      </c>
    </row>
    <row r="13" spans="1:15" x14ac:dyDescent="0.2">
      <c r="B13" s="2" t="s">
        <v>32</v>
      </c>
      <c r="C13" s="2">
        <v>5</v>
      </c>
      <c r="D13" s="2" t="s">
        <v>33</v>
      </c>
      <c r="E13" s="2">
        <v>2894</v>
      </c>
      <c r="F13" s="6">
        <v>44102</v>
      </c>
      <c r="G13" s="11">
        <v>24.5</v>
      </c>
      <c r="H13" s="11">
        <v>26.4</v>
      </c>
      <c r="I13" s="11">
        <v>27.6</v>
      </c>
      <c r="J13" s="11">
        <v>28.4</v>
      </c>
      <c r="K13" s="14">
        <v>28.2</v>
      </c>
      <c r="L13" s="11">
        <v>1490</v>
      </c>
      <c r="M13" s="14">
        <f t="shared" si="1"/>
        <v>5.2836879432624118</v>
      </c>
      <c r="N13" s="11">
        <v>88</v>
      </c>
      <c r="O13" s="11">
        <v>516</v>
      </c>
    </row>
    <row r="15" spans="1:15" x14ac:dyDescent="0.2">
      <c r="A15" s="3" t="s">
        <v>13</v>
      </c>
      <c r="B15" s="2" t="s">
        <v>16</v>
      </c>
      <c r="C15" s="2">
        <v>2</v>
      </c>
      <c r="D15" s="2" t="s">
        <v>18</v>
      </c>
      <c r="E15" s="2">
        <v>2855</v>
      </c>
      <c r="F15" s="6">
        <v>44061</v>
      </c>
      <c r="G15" s="11">
        <v>22.3</v>
      </c>
      <c r="H15" s="11">
        <v>23.3</v>
      </c>
      <c r="I15" s="11">
        <v>23.6</v>
      </c>
      <c r="J15" s="11">
        <v>24.4</v>
      </c>
      <c r="K15" s="14">
        <v>24.9</v>
      </c>
      <c r="L15" s="11">
        <v>1299</v>
      </c>
      <c r="M15" s="14">
        <f t="shared" ref="M15:M24" si="2">(L15/1000)/K15*100</f>
        <v>5.2168674698795181</v>
      </c>
      <c r="N15" s="11">
        <v>70</v>
      </c>
      <c r="O15" s="11">
        <v>757</v>
      </c>
    </row>
    <row r="16" spans="1:15" x14ac:dyDescent="0.2">
      <c r="B16" s="2" t="s">
        <v>23</v>
      </c>
      <c r="C16" s="2">
        <v>3</v>
      </c>
      <c r="D16" s="2" t="s">
        <v>24</v>
      </c>
      <c r="E16" s="2">
        <v>2856</v>
      </c>
      <c r="F16" s="6">
        <v>44082</v>
      </c>
      <c r="G16" s="11">
        <v>23.5</v>
      </c>
      <c r="H16" s="11">
        <v>24.5</v>
      </c>
      <c r="I16" s="11">
        <v>26</v>
      </c>
      <c r="J16" s="11">
        <v>26.6</v>
      </c>
      <c r="K16" s="14">
        <v>28.06</v>
      </c>
      <c r="L16" s="11">
        <v>1494</v>
      </c>
      <c r="M16" s="14">
        <f t="shared" si="2"/>
        <v>5.3243050605844617</v>
      </c>
      <c r="N16" s="11">
        <v>77</v>
      </c>
      <c r="O16" s="11">
        <v>348</v>
      </c>
    </row>
    <row r="17" spans="1:15" x14ac:dyDescent="0.2">
      <c r="B17" s="2" t="s">
        <v>23</v>
      </c>
      <c r="C17" s="2">
        <v>3</v>
      </c>
      <c r="D17" s="2" t="s">
        <v>24</v>
      </c>
      <c r="E17" s="2">
        <v>2857</v>
      </c>
      <c r="F17" s="6">
        <v>44082</v>
      </c>
      <c r="G17" s="11">
        <v>24.3</v>
      </c>
      <c r="H17" s="11">
        <v>25</v>
      </c>
      <c r="I17" s="11">
        <v>26.4</v>
      </c>
      <c r="J17" s="11">
        <v>26.6</v>
      </c>
      <c r="K17" s="14">
        <v>27.5</v>
      </c>
      <c r="L17" s="11">
        <v>1508</v>
      </c>
      <c r="M17" s="14">
        <f t="shared" si="2"/>
        <v>5.4836363636363634</v>
      </c>
      <c r="N17" s="11">
        <v>78</v>
      </c>
      <c r="O17" s="11">
        <v>496</v>
      </c>
    </row>
    <row r="18" spans="1:15" x14ac:dyDescent="0.2">
      <c r="B18" s="2" t="s">
        <v>26</v>
      </c>
      <c r="C18" s="2">
        <v>4</v>
      </c>
      <c r="D18" s="2" t="s">
        <v>30</v>
      </c>
      <c r="E18" s="2">
        <v>2869</v>
      </c>
      <c r="F18" s="6">
        <v>44083</v>
      </c>
      <c r="G18" s="11">
        <v>20.2</v>
      </c>
      <c r="H18" s="11">
        <v>20.7</v>
      </c>
      <c r="I18" s="11">
        <v>22.2</v>
      </c>
      <c r="J18" s="11">
        <v>23.4</v>
      </c>
      <c r="K18" s="14">
        <v>24.14</v>
      </c>
      <c r="L18" s="11">
        <v>1281</v>
      </c>
      <c r="M18" s="14">
        <f t="shared" si="2"/>
        <v>5.3065451532725758</v>
      </c>
      <c r="N18" s="11">
        <v>65</v>
      </c>
      <c r="O18" s="11">
        <v>586</v>
      </c>
    </row>
    <row r="19" spans="1:15" x14ac:dyDescent="0.2">
      <c r="B19" s="2" t="s">
        <v>35</v>
      </c>
      <c r="C19" s="2">
        <v>6</v>
      </c>
      <c r="D19" s="2" t="s">
        <v>36</v>
      </c>
      <c r="E19" s="2">
        <v>3301</v>
      </c>
      <c r="F19" s="6">
        <v>44103</v>
      </c>
      <c r="G19" s="11">
        <v>23</v>
      </c>
      <c r="H19" s="11">
        <v>24</v>
      </c>
      <c r="I19" s="11">
        <v>24.4</v>
      </c>
      <c r="J19" s="11">
        <v>25.2</v>
      </c>
      <c r="K19" s="14">
        <v>26.2</v>
      </c>
      <c r="L19" s="11">
        <v>1598</v>
      </c>
      <c r="M19" s="14">
        <f t="shared" si="2"/>
        <v>6.099236641221375</v>
      </c>
      <c r="N19" s="11">
        <v>64</v>
      </c>
      <c r="O19" s="11">
        <v>482</v>
      </c>
    </row>
    <row r="20" spans="1:15" x14ac:dyDescent="0.2">
      <c r="B20" s="2" t="s">
        <v>35</v>
      </c>
      <c r="C20" s="2">
        <v>6</v>
      </c>
      <c r="D20" s="2" t="s">
        <v>36</v>
      </c>
      <c r="E20" s="2">
        <v>3302</v>
      </c>
      <c r="F20" s="6">
        <v>44103</v>
      </c>
      <c r="G20" s="11">
        <v>24.3</v>
      </c>
      <c r="H20" s="11">
        <v>26</v>
      </c>
      <c r="I20" s="11">
        <v>27.3</v>
      </c>
      <c r="J20" s="11">
        <v>27.8</v>
      </c>
      <c r="K20" s="14">
        <v>28.3</v>
      </c>
      <c r="L20" s="11">
        <v>1625</v>
      </c>
      <c r="M20" s="14">
        <f t="shared" si="2"/>
        <v>5.7420494699646643</v>
      </c>
      <c r="N20" s="11">
        <v>72</v>
      </c>
      <c r="O20" s="11">
        <v>459</v>
      </c>
    </row>
    <row r="21" spans="1:15" x14ac:dyDescent="0.2">
      <c r="B21" s="2" t="s">
        <v>35</v>
      </c>
      <c r="C21" s="2">
        <v>6</v>
      </c>
      <c r="D21" s="2" t="s">
        <v>36</v>
      </c>
      <c r="E21" s="2">
        <v>3303</v>
      </c>
      <c r="F21" s="6">
        <v>44103</v>
      </c>
      <c r="G21" s="11">
        <v>25.3</v>
      </c>
      <c r="H21" s="11">
        <v>26.6</v>
      </c>
      <c r="I21" s="11">
        <v>27.3</v>
      </c>
      <c r="J21" s="11">
        <v>27.9</v>
      </c>
      <c r="K21" s="14">
        <v>28.4</v>
      </c>
      <c r="L21" s="11">
        <v>1652</v>
      </c>
      <c r="M21" s="14">
        <f t="shared" si="2"/>
        <v>5.8169014084507049</v>
      </c>
      <c r="N21" s="11">
        <v>80</v>
      </c>
      <c r="O21" s="11">
        <v>412</v>
      </c>
    </row>
    <row r="23" spans="1:15" x14ac:dyDescent="0.2">
      <c r="A23" s="3" t="s">
        <v>14</v>
      </c>
      <c r="B23" s="2" t="s">
        <v>7</v>
      </c>
      <c r="C23" s="2">
        <v>1</v>
      </c>
      <c r="D23" s="2" t="s">
        <v>8</v>
      </c>
      <c r="E23" s="2">
        <v>2845</v>
      </c>
      <c r="F23" s="6">
        <v>44060</v>
      </c>
      <c r="G23" s="11">
        <v>24.6</v>
      </c>
      <c r="H23" s="11">
        <v>25.9</v>
      </c>
      <c r="I23" s="11">
        <v>25.7</v>
      </c>
      <c r="J23" s="11">
        <v>26.8</v>
      </c>
      <c r="K23" s="14">
        <v>27.26</v>
      </c>
      <c r="L23" s="11">
        <v>1510</v>
      </c>
      <c r="M23" s="14">
        <f t="shared" si="2"/>
        <v>5.5392516507703586</v>
      </c>
      <c r="N23" s="11">
        <v>100</v>
      </c>
      <c r="O23" s="11">
        <v>168</v>
      </c>
    </row>
    <row r="24" spans="1:15" x14ac:dyDescent="0.2">
      <c r="B24" s="2" t="s">
        <v>16</v>
      </c>
      <c r="C24" s="2">
        <v>2</v>
      </c>
      <c r="D24" s="2" t="s">
        <v>17</v>
      </c>
      <c r="E24" s="2">
        <v>2852</v>
      </c>
      <c r="F24" s="6">
        <v>44061</v>
      </c>
      <c r="G24" s="11">
        <v>22.3</v>
      </c>
      <c r="H24" s="11">
        <v>23.1</v>
      </c>
      <c r="I24" s="11">
        <v>24.2</v>
      </c>
      <c r="J24" s="11">
        <v>24.9</v>
      </c>
      <c r="K24" s="14">
        <v>26.05</v>
      </c>
      <c r="L24" s="11">
        <v>1380</v>
      </c>
      <c r="M24" s="14">
        <f t="shared" si="2"/>
        <v>5.297504798464491</v>
      </c>
      <c r="N24" s="11">
        <v>58</v>
      </c>
      <c r="O24" s="11">
        <v>199</v>
      </c>
    </row>
    <row r="26" spans="1:15" s="8" customFormat="1" x14ac:dyDescent="0.2">
      <c r="A26" s="7"/>
      <c r="B26" s="12"/>
      <c r="C26" s="12"/>
      <c r="D26" s="12"/>
      <c r="E26" s="12"/>
      <c r="F26" s="9"/>
      <c r="G26" s="13"/>
      <c r="H26" s="13"/>
      <c r="I26" s="13"/>
      <c r="J26" s="13"/>
      <c r="K26" s="16"/>
      <c r="M26" s="16"/>
    </row>
    <row r="27" spans="1:15" x14ac:dyDescent="0.2">
      <c r="A27" s="3" t="s">
        <v>15</v>
      </c>
    </row>
    <row r="28" spans="1:15" x14ac:dyDescent="0.2">
      <c r="A28" s="4" t="s">
        <v>9</v>
      </c>
      <c r="B28" s="1" t="s">
        <v>1</v>
      </c>
      <c r="C28" s="1" t="s">
        <v>2</v>
      </c>
      <c r="D28" s="1" t="s">
        <v>3</v>
      </c>
      <c r="E28" s="1" t="s">
        <v>4</v>
      </c>
      <c r="F28" s="5" t="s">
        <v>5</v>
      </c>
      <c r="G28" s="10" t="s">
        <v>10</v>
      </c>
      <c r="H28" s="10" t="s">
        <v>11</v>
      </c>
      <c r="I28" s="10" t="s">
        <v>21</v>
      </c>
      <c r="J28" s="10" t="s">
        <v>22</v>
      </c>
      <c r="K28" s="15" t="s">
        <v>31</v>
      </c>
    </row>
    <row r="29" spans="1:15" x14ac:dyDescent="0.2">
      <c r="A29" s="3" t="s">
        <v>6</v>
      </c>
      <c r="B29" s="2" t="s">
        <v>7</v>
      </c>
      <c r="C29" s="2">
        <v>1</v>
      </c>
      <c r="D29" s="2" t="s">
        <v>19</v>
      </c>
      <c r="E29" s="2">
        <v>2846</v>
      </c>
      <c r="F29" s="6">
        <v>44060</v>
      </c>
      <c r="G29" s="11">
        <v>18.600000000000001</v>
      </c>
      <c r="H29" s="11">
        <v>20.399999999999999</v>
      </c>
      <c r="I29" s="11">
        <v>20.8</v>
      </c>
      <c r="J29" s="11">
        <v>21.1</v>
      </c>
      <c r="K29" s="14">
        <v>22.87</v>
      </c>
      <c r="L29" s="11">
        <v>1293</v>
      </c>
      <c r="M29" s="14">
        <f t="shared" ref="M29:M31" si="3">(L29/1000)/K29*100</f>
        <v>5.6536947966768691</v>
      </c>
      <c r="N29" s="11">
        <v>85</v>
      </c>
      <c r="O29" s="11">
        <v>553</v>
      </c>
    </row>
    <row r="30" spans="1:15" x14ac:dyDescent="0.2">
      <c r="B30" s="2" t="s">
        <v>26</v>
      </c>
      <c r="C30" s="2">
        <v>4</v>
      </c>
      <c r="D30" s="2" t="s">
        <v>27</v>
      </c>
      <c r="E30" s="2">
        <v>2863</v>
      </c>
      <c r="F30" s="6">
        <v>44083</v>
      </c>
      <c r="G30" s="11">
        <v>15.9</v>
      </c>
      <c r="H30" s="11">
        <v>16.8</v>
      </c>
      <c r="I30" s="11">
        <v>19.100000000000001</v>
      </c>
      <c r="J30" s="11">
        <v>18.7</v>
      </c>
      <c r="K30" s="14">
        <v>19.18</v>
      </c>
      <c r="L30" s="11">
        <v>1022</v>
      </c>
      <c r="M30" s="14">
        <f t="shared" si="3"/>
        <v>5.3284671532846719</v>
      </c>
      <c r="N30" s="11">
        <v>82</v>
      </c>
      <c r="O30" s="11">
        <v>414</v>
      </c>
    </row>
    <row r="31" spans="1:15" x14ac:dyDescent="0.2">
      <c r="B31" s="2" t="s">
        <v>26</v>
      </c>
      <c r="C31" s="2">
        <v>4</v>
      </c>
      <c r="D31" s="2" t="s">
        <v>27</v>
      </c>
      <c r="E31" s="2">
        <v>2864</v>
      </c>
      <c r="F31" s="6">
        <v>44083</v>
      </c>
      <c r="G31" s="11">
        <v>16.600000000000001</v>
      </c>
      <c r="H31" s="11">
        <v>17.100000000000001</v>
      </c>
      <c r="I31" s="11">
        <v>18.600000000000001</v>
      </c>
      <c r="J31" s="11">
        <v>19.600000000000001</v>
      </c>
      <c r="K31" s="14">
        <v>20.329999999999998</v>
      </c>
      <c r="L31" s="11">
        <v>1120</v>
      </c>
      <c r="M31" s="14">
        <f t="shared" si="3"/>
        <v>5.5090998524348258</v>
      </c>
      <c r="N31" s="11">
        <v>69</v>
      </c>
      <c r="O31" s="11">
        <v>481</v>
      </c>
    </row>
    <row r="33" spans="1:15" x14ac:dyDescent="0.2">
      <c r="A33" s="3" t="s">
        <v>12</v>
      </c>
      <c r="B33" s="2" t="s">
        <v>7</v>
      </c>
      <c r="C33" s="2">
        <v>1</v>
      </c>
      <c r="D33" s="2" t="s">
        <v>20</v>
      </c>
      <c r="E33" s="2">
        <v>2848</v>
      </c>
      <c r="F33" s="6">
        <v>44060</v>
      </c>
      <c r="G33" s="11">
        <v>18.3</v>
      </c>
      <c r="H33" s="11">
        <v>19.3</v>
      </c>
      <c r="I33" s="11">
        <v>20</v>
      </c>
      <c r="J33" s="11">
        <v>21.3</v>
      </c>
      <c r="K33" s="14">
        <v>21.46</v>
      </c>
      <c r="L33" s="11">
        <v>1077</v>
      </c>
      <c r="M33" s="14">
        <f t="shared" ref="M33:M39" si="4">(L33/1000)/K33*100</f>
        <v>5.0186393289841567</v>
      </c>
      <c r="N33" s="11">
        <v>74</v>
      </c>
      <c r="O33" s="11">
        <v>344</v>
      </c>
    </row>
    <row r="34" spans="1:15" x14ac:dyDescent="0.2">
      <c r="B34" s="2" t="s">
        <v>26</v>
      </c>
      <c r="C34" s="2">
        <v>4</v>
      </c>
      <c r="D34" s="2" t="s">
        <v>28</v>
      </c>
      <c r="E34" s="2">
        <v>2866</v>
      </c>
      <c r="F34" s="6">
        <v>44083</v>
      </c>
      <c r="G34" s="11">
        <v>16.600000000000001</v>
      </c>
      <c r="H34" s="11">
        <v>16.600000000000001</v>
      </c>
      <c r="I34" s="11">
        <v>18</v>
      </c>
      <c r="J34" s="11">
        <v>18.100000000000001</v>
      </c>
      <c r="K34" s="14">
        <v>18.52</v>
      </c>
      <c r="L34" s="11">
        <v>1041</v>
      </c>
      <c r="M34" s="14">
        <f t="shared" si="4"/>
        <v>5.6209503239740819</v>
      </c>
      <c r="N34" s="11">
        <v>62</v>
      </c>
      <c r="O34" s="11">
        <v>496</v>
      </c>
    </row>
    <row r="35" spans="1:15" x14ac:dyDescent="0.2">
      <c r="B35" s="2" t="s">
        <v>32</v>
      </c>
      <c r="C35" s="2">
        <v>5</v>
      </c>
      <c r="D35" s="2" t="s">
        <v>34</v>
      </c>
      <c r="E35" s="2">
        <v>2896</v>
      </c>
      <c r="F35" s="6">
        <v>44102</v>
      </c>
      <c r="G35" s="11">
        <v>18</v>
      </c>
      <c r="H35" s="11">
        <v>19.7</v>
      </c>
      <c r="I35" s="11">
        <v>20</v>
      </c>
      <c r="J35" s="11">
        <v>20.399999999999999</v>
      </c>
      <c r="K35" s="14">
        <v>20.8</v>
      </c>
      <c r="L35" s="11">
        <v>1028</v>
      </c>
      <c r="M35" s="14">
        <f t="shared" si="4"/>
        <v>4.9423076923076925</v>
      </c>
      <c r="N35" s="11">
        <v>72</v>
      </c>
      <c r="O35" s="11">
        <v>515</v>
      </c>
    </row>
    <row r="36" spans="1:15" x14ac:dyDescent="0.2">
      <c r="B36" s="2" t="s">
        <v>32</v>
      </c>
      <c r="C36" s="2">
        <v>5</v>
      </c>
      <c r="D36" s="2" t="s">
        <v>34</v>
      </c>
      <c r="E36" s="2">
        <v>2897</v>
      </c>
      <c r="F36" s="6">
        <v>44102</v>
      </c>
      <c r="G36" s="11">
        <v>18.2</v>
      </c>
      <c r="H36" s="11">
        <v>19.3</v>
      </c>
      <c r="I36" s="11">
        <v>19.8</v>
      </c>
      <c r="J36" s="11">
        <v>20.2</v>
      </c>
      <c r="K36" s="14">
        <v>20.7</v>
      </c>
      <c r="L36" s="11">
        <v>1018</v>
      </c>
      <c r="M36" s="14">
        <f t="shared" si="4"/>
        <v>4.9178743961352662</v>
      </c>
      <c r="N36" s="11">
        <v>80</v>
      </c>
      <c r="O36" s="11">
        <v>278</v>
      </c>
    </row>
    <row r="37" spans="1:15" x14ac:dyDescent="0.2">
      <c r="B37" s="2" t="s">
        <v>32</v>
      </c>
      <c r="C37" s="2">
        <v>5</v>
      </c>
      <c r="D37" s="2" t="s">
        <v>34</v>
      </c>
      <c r="E37" s="2">
        <v>2898</v>
      </c>
      <c r="F37" s="6">
        <v>44102</v>
      </c>
      <c r="G37" s="11">
        <v>17.5</v>
      </c>
      <c r="H37" s="11">
        <v>19.399999999999999</v>
      </c>
      <c r="I37" s="11">
        <v>20.2</v>
      </c>
      <c r="J37" s="11">
        <v>20.8</v>
      </c>
      <c r="K37" s="14">
        <v>20.399999999999999</v>
      </c>
      <c r="L37" s="11">
        <v>1037</v>
      </c>
      <c r="M37" s="14">
        <f t="shared" si="4"/>
        <v>5.083333333333333</v>
      </c>
      <c r="N37" s="11">
        <v>92</v>
      </c>
      <c r="O37" s="11">
        <v>366</v>
      </c>
    </row>
    <row r="38" spans="1:15" x14ac:dyDescent="0.2">
      <c r="B38" s="2" t="s">
        <v>35</v>
      </c>
      <c r="C38" s="2">
        <v>6</v>
      </c>
      <c r="D38" s="2" t="s">
        <v>37</v>
      </c>
      <c r="E38" s="2">
        <v>3304</v>
      </c>
      <c r="F38" s="6">
        <v>44103</v>
      </c>
      <c r="G38" s="11">
        <v>19.399999999999999</v>
      </c>
      <c r="H38" s="11">
        <v>19.600000000000001</v>
      </c>
      <c r="I38" s="11">
        <v>20.3</v>
      </c>
      <c r="J38" s="11">
        <v>21.5</v>
      </c>
      <c r="K38" s="14">
        <v>21.4</v>
      </c>
      <c r="L38" s="11">
        <v>1115</v>
      </c>
      <c r="M38" s="14">
        <f t="shared" si="4"/>
        <v>5.2102803738317753</v>
      </c>
      <c r="N38" s="11">
        <v>86</v>
      </c>
      <c r="O38" s="11">
        <v>581</v>
      </c>
    </row>
    <row r="39" spans="1:15" x14ac:dyDescent="0.2">
      <c r="B39" s="2" t="s">
        <v>38</v>
      </c>
      <c r="C39" s="2">
        <v>7</v>
      </c>
      <c r="D39" s="2" t="s">
        <v>39</v>
      </c>
      <c r="E39" s="2">
        <v>3306</v>
      </c>
      <c r="F39" s="6">
        <v>44106</v>
      </c>
      <c r="G39" s="11">
        <v>18.600000000000001</v>
      </c>
      <c r="H39" s="11">
        <v>19.600000000000001</v>
      </c>
      <c r="I39" s="11">
        <v>20.9</v>
      </c>
      <c r="J39" s="11">
        <v>20.7</v>
      </c>
      <c r="K39" s="14">
        <v>20.9</v>
      </c>
      <c r="L39" s="11">
        <v>1072</v>
      </c>
      <c r="M39" s="14">
        <f t="shared" si="4"/>
        <v>5.1291866028708135</v>
      </c>
      <c r="N39" s="11">
        <v>82</v>
      </c>
      <c r="O39" s="11">
        <v>530</v>
      </c>
    </row>
    <row r="41" spans="1:15" x14ac:dyDescent="0.2">
      <c r="A41" s="3" t="s">
        <v>13</v>
      </c>
      <c r="B41" s="2" t="s">
        <v>7</v>
      </c>
      <c r="C41" s="2">
        <v>1</v>
      </c>
      <c r="D41" s="2" t="s">
        <v>20</v>
      </c>
      <c r="E41" s="2">
        <v>2849</v>
      </c>
      <c r="F41" s="6">
        <v>44060</v>
      </c>
      <c r="G41" s="11">
        <v>19.2</v>
      </c>
      <c r="H41" s="11">
        <v>20.3</v>
      </c>
      <c r="I41" s="11">
        <v>19.8</v>
      </c>
      <c r="J41" s="11">
        <v>20.9</v>
      </c>
      <c r="K41" s="14">
        <v>20.83</v>
      </c>
      <c r="L41" s="11">
        <v>1019</v>
      </c>
      <c r="M41" s="14">
        <f t="shared" ref="M41:M49" si="5">(L41/1000)/K41*100</f>
        <v>4.8919827172347574</v>
      </c>
      <c r="N41" s="11">
        <v>81</v>
      </c>
      <c r="O41" s="11">
        <v>554</v>
      </c>
    </row>
    <row r="42" spans="1:15" x14ac:dyDescent="0.2">
      <c r="B42" s="2" t="s">
        <v>26</v>
      </c>
      <c r="C42" s="2">
        <v>4</v>
      </c>
      <c r="D42" s="2" t="s">
        <v>28</v>
      </c>
      <c r="E42" s="2">
        <v>2867</v>
      </c>
      <c r="F42" s="6">
        <v>44083</v>
      </c>
      <c r="G42" s="11">
        <v>19.3</v>
      </c>
      <c r="H42" s="11">
        <v>19.8</v>
      </c>
      <c r="I42" s="11">
        <v>20.8</v>
      </c>
      <c r="J42" s="11">
        <v>21.8</v>
      </c>
      <c r="K42" s="14">
        <v>22.14</v>
      </c>
      <c r="L42" s="11">
        <v>1181</v>
      </c>
      <c r="M42" s="14">
        <f t="shared" si="5"/>
        <v>5.3342366757000903</v>
      </c>
      <c r="N42" s="11">
        <v>96</v>
      </c>
      <c r="O42" s="11">
        <v>460</v>
      </c>
    </row>
    <row r="43" spans="1:15" x14ac:dyDescent="0.2">
      <c r="B43" s="2" t="s">
        <v>32</v>
      </c>
      <c r="C43" s="2">
        <v>5</v>
      </c>
      <c r="D43" s="2" t="s">
        <v>34</v>
      </c>
      <c r="E43" s="2">
        <v>2899</v>
      </c>
      <c r="F43" s="6">
        <v>44102</v>
      </c>
      <c r="G43" s="11">
        <v>17.5</v>
      </c>
      <c r="H43" s="11">
        <v>18.899999999999999</v>
      </c>
      <c r="I43" s="11">
        <v>19.8</v>
      </c>
      <c r="J43" s="11">
        <v>19.600000000000001</v>
      </c>
      <c r="K43" s="14">
        <v>28.9</v>
      </c>
      <c r="L43" s="11">
        <v>942</v>
      </c>
      <c r="M43" s="14">
        <f t="shared" si="5"/>
        <v>3.2595155709342558</v>
      </c>
      <c r="N43" s="11">
        <v>71</v>
      </c>
      <c r="O43" s="11">
        <v>348</v>
      </c>
    </row>
    <row r="44" spans="1:15" x14ac:dyDescent="0.2">
      <c r="B44" s="2" t="s">
        <v>35</v>
      </c>
      <c r="C44" s="2">
        <v>6</v>
      </c>
      <c r="D44" s="2" t="s">
        <v>37</v>
      </c>
      <c r="E44" s="2">
        <v>3305</v>
      </c>
      <c r="F44" s="6">
        <v>44103</v>
      </c>
      <c r="G44" s="11">
        <v>20.3</v>
      </c>
      <c r="H44" s="11">
        <v>21.2</v>
      </c>
      <c r="I44" s="11">
        <v>21.6</v>
      </c>
      <c r="J44" s="11">
        <v>22.4</v>
      </c>
      <c r="K44" s="14">
        <v>22.3</v>
      </c>
      <c r="L44" s="11">
        <v>1211</v>
      </c>
      <c r="M44" s="14">
        <f t="shared" si="5"/>
        <v>5.4304932735426013</v>
      </c>
      <c r="N44" s="11">
        <v>90</v>
      </c>
      <c r="O44" s="11">
        <v>498</v>
      </c>
    </row>
    <row r="45" spans="1:15" x14ac:dyDescent="0.2">
      <c r="B45" s="2" t="s">
        <v>38</v>
      </c>
      <c r="C45" s="2">
        <v>7</v>
      </c>
      <c r="D45" s="2" t="s">
        <v>39</v>
      </c>
      <c r="E45" s="2">
        <v>3307</v>
      </c>
      <c r="F45" s="6">
        <v>44106</v>
      </c>
      <c r="G45" s="11">
        <v>17.8</v>
      </c>
      <c r="H45" s="11">
        <v>19.2</v>
      </c>
      <c r="I45" s="11">
        <v>19.8</v>
      </c>
      <c r="J45" s="11">
        <v>19.7</v>
      </c>
      <c r="K45" s="14">
        <v>19.5</v>
      </c>
      <c r="L45" s="11">
        <v>1071</v>
      </c>
      <c r="M45" s="14">
        <f t="shared" si="5"/>
        <v>5.4923076923076923</v>
      </c>
      <c r="N45" s="11">
        <v>75</v>
      </c>
      <c r="O45" s="11">
        <v>462</v>
      </c>
    </row>
    <row r="46" spans="1:15" x14ac:dyDescent="0.2">
      <c r="B46" s="2" t="s">
        <v>38</v>
      </c>
      <c r="C46" s="2">
        <v>7</v>
      </c>
      <c r="D46" s="2" t="s">
        <v>39</v>
      </c>
      <c r="E46" s="2">
        <v>3308</v>
      </c>
      <c r="F46" s="6">
        <v>44106</v>
      </c>
      <c r="G46" s="11">
        <v>17.8</v>
      </c>
      <c r="H46" s="11">
        <v>18.600000000000001</v>
      </c>
      <c r="I46" s="11">
        <v>19</v>
      </c>
      <c r="J46" s="11">
        <v>19.5</v>
      </c>
      <c r="K46" s="14">
        <v>19.5</v>
      </c>
      <c r="L46" s="11">
        <v>1010</v>
      </c>
      <c r="M46" s="14">
        <f t="shared" si="5"/>
        <v>5.1794871794871788</v>
      </c>
      <c r="N46" s="11">
        <v>74</v>
      </c>
      <c r="O46" s="11">
        <v>399</v>
      </c>
    </row>
    <row r="47" spans="1:15" x14ac:dyDescent="0.2">
      <c r="B47" s="2" t="s">
        <v>38</v>
      </c>
      <c r="C47" s="2">
        <v>7</v>
      </c>
      <c r="D47" s="2" t="s">
        <v>39</v>
      </c>
      <c r="E47" s="2">
        <v>3309</v>
      </c>
      <c r="F47" s="6">
        <v>44106</v>
      </c>
      <c r="G47" s="11">
        <v>19.399999999999999</v>
      </c>
      <c r="H47" s="11">
        <v>20.2</v>
      </c>
      <c r="I47" s="11">
        <v>20.8</v>
      </c>
      <c r="J47" s="11">
        <v>22.1</v>
      </c>
      <c r="K47" s="14">
        <v>22</v>
      </c>
      <c r="L47" s="11">
        <v>1111</v>
      </c>
      <c r="M47" s="14">
        <f t="shared" si="5"/>
        <v>5.05</v>
      </c>
      <c r="N47" s="11">
        <v>81</v>
      </c>
      <c r="O47" s="11">
        <v>502</v>
      </c>
    </row>
    <row r="48" spans="1:15" x14ac:dyDescent="0.2">
      <c r="B48" s="2" t="s">
        <v>40</v>
      </c>
      <c r="C48" s="2">
        <v>8</v>
      </c>
      <c r="D48" s="2" t="s">
        <v>41</v>
      </c>
      <c r="E48" s="2">
        <v>2874</v>
      </c>
      <c r="F48" s="6">
        <v>44124</v>
      </c>
      <c r="G48" s="11">
        <v>20.7</v>
      </c>
      <c r="K48" s="14">
        <v>23.5</v>
      </c>
      <c r="L48" s="11">
        <v>1416</v>
      </c>
      <c r="M48" s="14">
        <f t="shared" si="5"/>
        <v>6.0255319148936159</v>
      </c>
      <c r="N48" s="11">
        <v>95</v>
      </c>
      <c r="O48" s="11">
        <v>424</v>
      </c>
    </row>
    <row r="49" spans="1:15" x14ac:dyDescent="0.2">
      <c r="B49" s="2" t="s">
        <v>40</v>
      </c>
      <c r="C49" s="2">
        <v>8</v>
      </c>
      <c r="D49" s="2" t="s">
        <v>41</v>
      </c>
      <c r="E49" s="2">
        <v>2875</v>
      </c>
      <c r="F49" s="6">
        <v>44124</v>
      </c>
      <c r="G49" s="11">
        <v>20.5</v>
      </c>
      <c r="K49" s="14">
        <v>22.4</v>
      </c>
      <c r="L49" s="11">
        <v>1267</v>
      </c>
      <c r="M49" s="14">
        <f t="shared" si="5"/>
        <v>5.65625</v>
      </c>
      <c r="N49" s="11">
        <v>101</v>
      </c>
      <c r="O49" s="11">
        <v>468</v>
      </c>
    </row>
    <row r="51" spans="1:15" x14ac:dyDescent="0.2">
      <c r="A51" s="3" t="s">
        <v>14</v>
      </c>
      <c r="B51" s="2" t="s">
        <v>7</v>
      </c>
      <c r="C51" s="2">
        <v>1</v>
      </c>
      <c r="D51" s="2" t="s">
        <v>19</v>
      </c>
      <c r="E51" s="2">
        <v>2847</v>
      </c>
      <c r="F51" s="6">
        <v>44060</v>
      </c>
      <c r="G51" s="11">
        <v>17.2</v>
      </c>
      <c r="H51" s="11">
        <v>18.2</v>
      </c>
      <c r="I51" s="11">
        <v>18.5</v>
      </c>
      <c r="J51" s="11">
        <v>19.100000000000001</v>
      </c>
      <c r="K51" s="14">
        <v>19</v>
      </c>
      <c r="L51" s="11">
        <v>1000</v>
      </c>
      <c r="M51" s="14">
        <f t="shared" ref="M51:M52" si="6">(L51/1000)/K51*100</f>
        <v>5.2631578947368416</v>
      </c>
      <c r="N51" s="11">
        <v>67</v>
      </c>
      <c r="O51" s="11">
        <v>458</v>
      </c>
    </row>
    <row r="52" spans="1:15" x14ac:dyDescent="0.2">
      <c r="B52" s="2" t="s">
        <v>26</v>
      </c>
      <c r="C52" s="2">
        <v>4</v>
      </c>
      <c r="D52" s="2" t="s">
        <v>28</v>
      </c>
      <c r="E52" s="2">
        <v>2865</v>
      </c>
      <c r="F52" s="6">
        <v>44083</v>
      </c>
      <c r="G52" s="11">
        <v>17.7</v>
      </c>
      <c r="H52" s="11">
        <v>18.5</v>
      </c>
      <c r="I52" s="11">
        <v>19.7</v>
      </c>
      <c r="J52" s="11">
        <v>19.7</v>
      </c>
      <c r="K52" s="14">
        <v>20.2</v>
      </c>
      <c r="L52" s="11">
        <v>1059</v>
      </c>
      <c r="M52" s="14">
        <f t="shared" si="6"/>
        <v>5.2425742574257423</v>
      </c>
      <c r="N52" s="11">
        <v>82</v>
      </c>
      <c r="O52" s="11">
        <v>307</v>
      </c>
    </row>
  </sheetData>
  <pageMargins left="0.7" right="0.7" top="0.75" bottom="0.75" header="0.3" footer="0.3"/>
  <pageSetup paperSize="15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CAA83-B7FB-E845-BABF-410A0C346F62}">
  <dimension ref="A1:D25"/>
  <sheetViews>
    <sheetView tabSelected="1" workbookViewId="0">
      <selection activeCell="G6" sqref="G6"/>
    </sheetView>
  </sheetViews>
  <sheetFormatPr baseColWidth="10" defaultRowHeight="16" x14ac:dyDescent="0.2"/>
  <cols>
    <col min="4" max="4" width="45.6640625" customWidth="1"/>
  </cols>
  <sheetData>
    <row r="1" spans="1:4" s="18" customFormat="1" x14ac:dyDescent="0.2">
      <c r="A1" s="17" t="s">
        <v>58</v>
      </c>
      <c r="B1" s="18" t="s">
        <v>59</v>
      </c>
      <c r="C1" s="18" t="s">
        <v>60</v>
      </c>
      <c r="D1" s="18" t="s">
        <v>61</v>
      </c>
    </row>
    <row r="2" spans="1:4" x14ac:dyDescent="0.2">
      <c r="A2" s="2" t="s">
        <v>46</v>
      </c>
      <c r="B2" t="s">
        <v>54</v>
      </c>
      <c r="C2" t="s">
        <v>56</v>
      </c>
      <c r="D2" t="s">
        <v>57</v>
      </c>
    </row>
    <row r="3" spans="1:4" x14ac:dyDescent="0.2">
      <c r="A3" s="2"/>
      <c r="B3" t="s">
        <v>53</v>
      </c>
      <c r="C3" t="s">
        <v>56</v>
      </c>
      <c r="D3" t="s">
        <v>57</v>
      </c>
    </row>
    <row r="4" spans="1:4" x14ac:dyDescent="0.2">
      <c r="A4" s="2"/>
      <c r="B4" t="s">
        <v>55</v>
      </c>
      <c r="C4" t="s">
        <v>56</v>
      </c>
      <c r="D4" t="s">
        <v>57</v>
      </c>
    </row>
    <row r="5" spans="1:4" x14ac:dyDescent="0.2">
      <c r="A5" s="2" t="s">
        <v>47</v>
      </c>
      <c r="B5" t="s">
        <v>54</v>
      </c>
      <c r="C5" t="s">
        <v>56</v>
      </c>
      <c r="D5" t="s">
        <v>57</v>
      </c>
    </row>
    <row r="6" spans="1:4" x14ac:dyDescent="0.2">
      <c r="A6" s="2"/>
      <c r="B6" t="s">
        <v>53</v>
      </c>
      <c r="C6" t="s">
        <v>56</v>
      </c>
      <c r="D6" t="s">
        <v>57</v>
      </c>
    </row>
    <row r="7" spans="1:4" x14ac:dyDescent="0.2">
      <c r="A7" s="2"/>
      <c r="B7" t="s">
        <v>55</v>
      </c>
      <c r="C7" t="s">
        <v>56</v>
      </c>
      <c r="D7" t="s">
        <v>57</v>
      </c>
    </row>
    <row r="8" spans="1:4" x14ac:dyDescent="0.2">
      <c r="A8" s="2" t="s">
        <v>48</v>
      </c>
      <c r="B8" t="s">
        <v>54</v>
      </c>
      <c r="C8" t="s">
        <v>56</v>
      </c>
      <c r="D8" t="s">
        <v>57</v>
      </c>
    </row>
    <row r="9" spans="1:4" x14ac:dyDescent="0.2">
      <c r="A9" s="2"/>
      <c r="B9" t="s">
        <v>53</v>
      </c>
      <c r="C9" t="s">
        <v>56</v>
      </c>
      <c r="D9" t="s">
        <v>57</v>
      </c>
    </row>
    <row r="10" spans="1:4" x14ac:dyDescent="0.2">
      <c r="A10" s="2"/>
      <c r="B10" t="s">
        <v>55</v>
      </c>
      <c r="C10" t="s">
        <v>56</v>
      </c>
      <c r="D10" t="s">
        <v>57</v>
      </c>
    </row>
    <row r="11" spans="1:4" x14ac:dyDescent="0.2">
      <c r="A11" s="2" t="s">
        <v>49</v>
      </c>
      <c r="B11" t="s">
        <v>54</v>
      </c>
      <c r="C11" t="s">
        <v>56</v>
      </c>
      <c r="D11" t="s">
        <v>57</v>
      </c>
    </row>
    <row r="12" spans="1:4" x14ac:dyDescent="0.2">
      <c r="A12" s="2"/>
      <c r="B12" t="s">
        <v>53</v>
      </c>
      <c r="C12" t="s">
        <v>56</v>
      </c>
      <c r="D12" t="s">
        <v>57</v>
      </c>
    </row>
    <row r="13" spans="1:4" x14ac:dyDescent="0.2">
      <c r="A13" s="2"/>
      <c r="B13" t="s">
        <v>55</v>
      </c>
      <c r="C13" t="s">
        <v>56</v>
      </c>
      <c r="D13" t="s">
        <v>57</v>
      </c>
    </row>
    <row r="14" spans="1:4" x14ac:dyDescent="0.2">
      <c r="A14" s="2" t="s">
        <v>50</v>
      </c>
      <c r="B14" t="s">
        <v>54</v>
      </c>
      <c r="C14" t="s">
        <v>56</v>
      </c>
      <c r="D14" t="s">
        <v>57</v>
      </c>
    </row>
    <row r="15" spans="1:4" x14ac:dyDescent="0.2">
      <c r="A15" s="2"/>
      <c r="B15" t="s">
        <v>53</v>
      </c>
      <c r="C15" t="s">
        <v>56</v>
      </c>
      <c r="D15" t="s">
        <v>57</v>
      </c>
    </row>
    <row r="16" spans="1:4" x14ac:dyDescent="0.2">
      <c r="A16" s="2"/>
      <c r="B16" t="s">
        <v>55</v>
      </c>
      <c r="C16" t="s">
        <v>56</v>
      </c>
      <c r="D16" t="s">
        <v>57</v>
      </c>
    </row>
    <row r="17" spans="1:4" x14ac:dyDescent="0.2">
      <c r="A17" s="2" t="s">
        <v>51</v>
      </c>
      <c r="B17" t="s">
        <v>54</v>
      </c>
      <c r="C17" t="s">
        <v>56</v>
      </c>
      <c r="D17" t="s">
        <v>57</v>
      </c>
    </row>
    <row r="18" spans="1:4" x14ac:dyDescent="0.2">
      <c r="A18" s="2"/>
      <c r="B18" t="s">
        <v>53</v>
      </c>
      <c r="C18" t="s">
        <v>56</v>
      </c>
      <c r="D18" t="s">
        <v>57</v>
      </c>
    </row>
    <row r="19" spans="1:4" x14ac:dyDescent="0.2">
      <c r="A19" s="2"/>
      <c r="B19" t="s">
        <v>55</v>
      </c>
      <c r="C19" t="s">
        <v>56</v>
      </c>
      <c r="D19" t="s">
        <v>57</v>
      </c>
    </row>
    <row r="20" spans="1:4" x14ac:dyDescent="0.2">
      <c r="A20" s="2" t="s">
        <v>52</v>
      </c>
      <c r="B20" t="s">
        <v>54</v>
      </c>
      <c r="C20" t="s">
        <v>56</v>
      </c>
      <c r="D20" t="s">
        <v>57</v>
      </c>
    </row>
    <row r="21" spans="1:4" x14ac:dyDescent="0.2">
      <c r="A21" s="2"/>
      <c r="B21" t="s">
        <v>53</v>
      </c>
      <c r="C21" t="s">
        <v>56</v>
      </c>
      <c r="D21" t="s">
        <v>57</v>
      </c>
    </row>
    <row r="22" spans="1:4" x14ac:dyDescent="0.2">
      <c r="A22" s="2"/>
      <c r="B22" t="s">
        <v>55</v>
      </c>
      <c r="C22" t="s">
        <v>56</v>
      </c>
      <c r="D22" t="s">
        <v>57</v>
      </c>
    </row>
    <row r="23" spans="1:4" x14ac:dyDescent="0.2">
      <c r="A23" s="2"/>
    </row>
    <row r="24" spans="1:4" x14ac:dyDescent="0.2">
      <c r="A24" s="2"/>
    </row>
    <row r="25" spans="1:4" x14ac:dyDescent="0.2">
      <c r="A25" s="2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B0B740ECD7F418164696BD5D45C61" ma:contentTypeVersion="16" ma:contentTypeDescription="Create a new document." ma:contentTypeScope="" ma:versionID="a5c5d7a47d49c3a9e8877a8f98704af3">
  <xsd:schema xmlns:xsd="http://www.w3.org/2001/XMLSchema" xmlns:xs="http://www.w3.org/2001/XMLSchema" xmlns:p="http://schemas.microsoft.com/office/2006/metadata/properties" xmlns:ns2="1ede3b14-c407-4f78-a408-31a7f74c0476" xmlns:ns3="6d9280eb-d935-48c4-a9fd-fd18a0df2635" targetNamespace="http://schemas.microsoft.com/office/2006/metadata/properties" ma:root="true" ma:fieldsID="010a9214fda009d5579bf84dd4bef4df" ns2:_="" ns3:_="">
    <xsd:import namespace="1ede3b14-c407-4f78-a408-31a7f74c0476"/>
    <xsd:import namespace="6d9280eb-d935-48c4-a9fd-fd18a0df2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e3b14-c407-4f78-a408-31a7f74c0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dff210b-1a75-4f95-bf42-e73e2711a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280eb-d935-48c4-a9fd-fd18a0df2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67233-d297-4e01-a813-c986068440d3}" ma:internalName="TaxCatchAll" ma:showField="CatchAllData" ma:web="6d9280eb-d935-48c4-a9fd-fd18a0df2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de3b14-c407-4f78-a408-31a7f74c0476">
      <Terms xmlns="http://schemas.microsoft.com/office/infopath/2007/PartnerControls"/>
    </lcf76f155ced4ddcb4097134ff3c332f>
    <TaxCatchAll xmlns="6d9280eb-d935-48c4-a9fd-fd18a0df2635" xsi:nil="true"/>
  </documentManagement>
</p:properties>
</file>

<file path=customXml/itemProps1.xml><?xml version="1.0" encoding="utf-8"?>
<ds:datastoreItem xmlns:ds="http://schemas.openxmlformats.org/officeDocument/2006/customXml" ds:itemID="{DF29175D-37FB-433B-ABAB-800B99FB4633}"/>
</file>

<file path=customXml/itemProps2.xml><?xml version="1.0" encoding="utf-8"?>
<ds:datastoreItem xmlns:ds="http://schemas.openxmlformats.org/officeDocument/2006/customXml" ds:itemID="{F8DAA9E7-9A5C-4743-8C22-A9AEB7343E02}"/>
</file>

<file path=customXml/itemProps3.xml><?xml version="1.0" encoding="utf-8"?>
<ds:datastoreItem xmlns:ds="http://schemas.openxmlformats.org/officeDocument/2006/customXml" ds:itemID="{BB922E1A-C0A8-4BAC-8C29-1FCA2D9A86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Weight tracking</vt:lpstr>
      <vt:lpstr>Histology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Christopher Walkey</cp:lastModifiedBy>
  <dcterms:created xsi:type="dcterms:W3CDTF">2020-08-24T17:10:22Z</dcterms:created>
  <dcterms:modified xsi:type="dcterms:W3CDTF">2021-05-26T21:33:53Z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0x010100176B0B740ECD7F418164696BD5D45C61</vt:lpwstr>
  </property>
</Properties>
</file>