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tables/table1.xml" ContentType="application/vnd.openxmlformats-officedocument.spreadsheetml.table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ristopherwalkey/Box/Heaney - Baylor SATC/Delivery Team Results/Gao/Editing quantification/"/>
    </mc:Choice>
  </mc:AlternateContent>
  <xr:revisionPtr revIDLastSave="0" documentId="13_ncr:1_{35F8F9F9-4F0A-374B-92EA-50C3F9ECAF00}" xr6:coauthVersionLast="47" xr6:coauthVersionMax="47" xr10:uidLastSave="{00000000-0000-0000-0000-000000000000}"/>
  <bookViews>
    <workbookView xWindow="1840" yWindow="2100" windowWidth="38020" windowHeight="16460" xr2:uid="{134CF749-BFF7-4B8E-B5AB-9AEACC4C95B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58" i="1" l="1"/>
  <c r="O57" i="1"/>
  <c r="O56" i="1"/>
  <c r="O52" i="1"/>
  <c r="O51" i="1"/>
  <c r="O50" i="1"/>
  <c r="O46" i="1"/>
  <c r="O45" i="1"/>
  <c r="O44" i="1"/>
  <c r="O40" i="1"/>
  <c r="O39" i="1"/>
  <c r="O38" i="1"/>
  <c r="O34" i="1"/>
  <c r="O33" i="1"/>
  <c r="O32" i="1"/>
  <c r="O28" i="1"/>
  <c r="O27" i="1"/>
  <c r="O26" i="1"/>
  <c r="O55" i="1"/>
  <c r="O54" i="1"/>
  <c r="O53" i="1"/>
  <c r="O49" i="1"/>
  <c r="O48" i="1"/>
  <c r="O47" i="1"/>
  <c r="O43" i="1"/>
  <c r="O42" i="1"/>
  <c r="O41" i="1"/>
  <c r="O37" i="1"/>
  <c r="O36" i="1"/>
  <c r="O35" i="1"/>
  <c r="O31" i="1"/>
  <c r="O30" i="1"/>
  <c r="O29" i="1"/>
  <c r="O25" i="1"/>
  <c r="O24" i="1"/>
  <c r="O23" i="1"/>
</calcChain>
</file>

<file path=xl/sharedStrings.xml><?xml version="1.0" encoding="utf-8"?>
<sst xmlns="http://schemas.openxmlformats.org/spreadsheetml/2006/main" count="204" uniqueCount="42">
  <si>
    <t>Tissue</t>
  </si>
  <si>
    <t>% edited cells</t>
  </si>
  <si>
    <t>Mouse ID</t>
  </si>
  <si>
    <t>Sex</t>
  </si>
  <si>
    <t>M</t>
  </si>
  <si>
    <t>ROI #</t>
  </si>
  <si>
    <r>
      <t xml:space="preserve">Section fixed-frozen lung samples at a thickness of 14 </t>
    </r>
    <r>
      <rPr>
        <sz val="11"/>
        <color theme="1"/>
        <rFont val="Symbol"/>
        <family val="1"/>
        <charset val="2"/>
      </rPr>
      <t>m</t>
    </r>
    <r>
      <rPr>
        <sz val="11"/>
        <color theme="1"/>
        <rFont val="Calibri"/>
        <family val="2"/>
        <scheme val="minor"/>
      </rPr>
      <t>m</t>
    </r>
  </si>
  <si>
    <t>Mount sections with DAPI to visualize nuclei</t>
  </si>
  <si>
    <t>Scan slides at 20X magnification for tdTomato and DAPI</t>
  </si>
  <si>
    <t>Identify 3 small (&lt;50000 mm2) and 3 large (&gt;50000 mm2) airways</t>
  </si>
  <si>
    <t>Count edited cells (tdTomato-red) and nuclei (DAPI-blue) in each airway</t>
  </si>
  <si>
    <t>Calculate editing effiency by dividing the number of tdTomato+ red cells by the number of nuclei in each airway</t>
  </si>
  <si>
    <t>Delivery Reagent</t>
  </si>
  <si>
    <t>ssAAV5-spCas9 + scAAV5-sgA+sgB-U1A.GFP</t>
  </si>
  <si>
    <t>Gao Delivery project</t>
  </si>
  <si>
    <t>F</t>
  </si>
  <si>
    <t>Lung airway epithelia (small airways)</t>
  </si>
  <si>
    <t>Lung airway epithelia (LARGE airways)</t>
  </si>
  <si>
    <r>
      <t>ROI area (</t>
    </r>
    <r>
      <rPr>
        <sz val="11"/>
        <color theme="1"/>
        <rFont val="Symbol"/>
        <family val="1"/>
        <charset val="2"/>
      </rPr>
      <t>m</t>
    </r>
    <r>
      <rPr>
        <sz val="11"/>
        <color theme="1"/>
        <rFont val="Calibri"/>
        <family val="2"/>
        <scheme val="minor"/>
      </rPr>
      <t>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</si>
  <si>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# nuclei (DAPI)</t>
  </si>
  <si>
    <t># tdTomato+ cells</t>
  </si>
  <si>
    <t>mean % edited cells</t>
  </si>
  <si>
    <t>st dev % edited cells</t>
  </si>
  <si>
    <t>Study Arm</t>
  </si>
  <si>
    <t>Reporter strain</t>
  </si>
  <si>
    <t>SaSp Ai9</t>
  </si>
  <si>
    <t>Ai9</t>
  </si>
  <si>
    <t>Slide #</t>
  </si>
  <si>
    <t>Image Scoring</t>
  </si>
  <si>
    <t>Identify lung samples with significant tdTomato signal at airway boundaries (indicated by thickening of DAPI-stained nuclei)</t>
  </si>
  <si>
    <t>Files</t>
  </si>
  <si>
    <t xml:space="preserve">Calculate mean efficiency in small and large airways from each mouse </t>
  </si>
  <si>
    <t>Three image files (.png format) associated with each airway</t>
  </si>
  <si>
    <t>Imaging Work Flow:</t>
  </si>
  <si>
    <t>1) Airway outline, with tdTomato (red) and DAPI (blue) channels</t>
  </si>
  <si>
    <t>2) Counted nuclei, with DAPI (blue) channel only</t>
  </si>
  <si>
    <t>3) Counted tdTomato+ cells, with tdTomato (red) channel only</t>
  </si>
  <si>
    <t>BCM_Gao_SA2_2857_M_Lung_Slide_1_small_airway_1</t>
  </si>
  <si>
    <t>BCM_Gao_SA2_2857_M_Lung_Slide_3_small_airway_2</t>
  </si>
  <si>
    <t>BCM_Gao_SA2_2857_M_Lung_Slide_3_small_airway_3</t>
  </si>
  <si>
    <t>BCM_Gao_SA2_2857_M_Lung_Slide_1_LARGE_airway_1</t>
  </si>
  <si>
    <t>BCM_Gao_SA2_2857_M_Lung_Slide_5_LARGE_airway_2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</si>
</sst>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2" fillId="2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/>
    <xf numFmtId="0" fontId="2" fillId="2" borderId="0" xfId="0" applyFont="1" applyFill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164" fontId="0" fillId="0" borderId="0" xfId="0" applyNumberFormat="1" applyAlignment="1">
      <alignment horizontal="center"/>
    </xf>
    <xf numFmtId="0" fontId="0" fillId="2" borderId="0" xfId="0" applyFill="1" applyAlignment="1">
      <alignment horizontal="left"/>
    </xf>
    <xf numFmtId="164" fontId="0" fillId="0" borderId="1" xfId="0" applyNumberFormat="1" applyBorder="1" applyAlignment="1">
      <alignment horizontal="center"/>
    </xf>
  </cellXfs>
  <cellStyles count="1">
    <cellStyle name="Normal" xfId="0" builtinId="0"/>
  </cellStyles>
  <dxfs count="14">
    <dxf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C5BF6DC-7F25-4F36-A4A2-38E92F2463A2}" name="Table1" displayName="Table1" ref="A16:O58" totalsRowShown="0">
  <autoFilter ref="A16:O58" xr:uid="{F0A1FCA7-3156-4D49-88E5-E21F9B7BE12B}"/>
  <sortState xmlns:xlrd2="http://schemas.microsoft.com/office/spreadsheetml/2017/richdata2" ref="A17:L58">
    <sortCondition descending="1" ref="F16:F58"/>
  </sortState>
  <tableColumns count="15">
    <tableColumn id="1" xr3:uid="{DA4C089F-C1D7-4756-9D8C-D355DB0E68FF}" name="Study Arm" dataDxfId="13"/>
    <tableColumn id="5" xr3:uid="{22E8B416-6879-4F19-874D-3B06741899BA}" name="Delivery Reagent"/>
    <tableColumn id="16" xr3:uid="{E7AD0AE7-1FA2-4A4A-B749-79473773B423}" name="Reporter strain" dataDxfId="12"/>
    <tableColumn id="12" xr3:uid="{5519F859-7F1F-42F5-9C9C-40457BF9E69E}" name="Mouse ID" dataDxfId="11"/>
    <tableColumn id="2" xr3:uid="{3FE646A7-BDAF-4A6B-A6F6-DE13C3DCEC24}" name="Sex" dataDxfId="10"/>
    <tableColumn id="3" xr3:uid="{03CC7267-CC8E-49EA-9087-CB6631913FB6}" name="Tissue" dataDxfId="9"/>
    <tableColumn id="13" xr3:uid="{6D954089-5384-49F9-B578-F596D09F41E4}" name="ROI #" dataDxfId="8"/>
    <tableColumn id="4" xr3:uid="{76A5A768-B2FE-4003-AFFB-6A98705BBFB1}" name="Slide #" dataDxfId="7"/>
    <tableColumn id="6" xr3:uid="{41B48301-0927-433F-9C11-E10B5B20530A}" name="ROI area (mm2)" dataDxfId="6"/>
    <tableColumn id="7" xr3:uid="{A71444C4-CD5F-4D98-AB44-623E71A6B305}" name="# nuclei (DAPI)" dataDxfId="5"/>
    <tableColumn id="8" xr3:uid="{A80E28D7-9AC9-44E6-BF90-1D9FF898828B}" name="# tdTomato+ cells" dataDxfId="4"/>
    <tableColumn id="9" xr3:uid="{C59F1DC1-A1FE-47F0-A62E-DD3D39B33C31}" name="% edited cells" dataDxfId="3"/>
    <tableColumn id="14" xr3:uid="{322B2BDC-4D9B-4B3D-88F6-2289C0F96467}" name="mean % edited cells" dataDxfId="2"/>
    <tableColumn id="15" xr3:uid="{0C29C2B5-3CAA-46D0-8E5C-804D652710DF}" name="st dev % edited cells" dataDxfId="1"/>
    <tableColumn id="17" xr3:uid="{2ECC4957-E18F-4C89-B4D5-29C46C823593}" name="File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6A9A0-E867-4076-B7C6-16E31D5C2A81}">
  <dimension ref="A1:O62"/>
  <sheetViews>
    <sheetView tabSelected="1" topLeftCell="A25" workbookViewId="0">
      <selection activeCell="H47" sqref="H47"/>
    </sheetView>
  </sheetViews>
  <sheetFormatPr baseColWidth="10" defaultColWidth="8.83203125" defaultRowHeight="15" x14ac:dyDescent="0.2"/>
  <cols>
    <col min="1" max="1" width="17.5" style="2" customWidth="1"/>
    <col min="2" max="2" width="40.33203125" customWidth="1"/>
    <col min="3" max="3" width="14" style="2" customWidth="1"/>
    <col min="4" max="4" width="11" style="2" customWidth="1"/>
    <col min="5" max="5" width="8.83203125" style="2" customWidth="1"/>
    <col min="6" max="6" width="31.6640625" style="2" customWidth="1"/>
    <col min="7" max="7" width="15.33203125" customWidth="1"/>
    <col min="8" max="8" width="15.5" style="2" customWidth="1"/>
    <col min="9" max="9" width="20.1640625" style="2" customWidth="1"/>
    <col min="10" max="10" width="24.1640625" style="2" customWidth="1"/>
    <col min="11" max="11" width="20.83203125" style="2" customWidth="1"/>
    <col min="12" max="12" width="23.33203125" customWidth="1"/>
    <col min="13" max="13" width="23" customWidth="1"/>
    <col min="14" max="14" width="19.5" customWidth="1"/>
    <col min="15" max="15" width="48.1640625" style="1" customWidth="1"/>
  </cols>
  <sheetData>
    <row r="1" spans="1:15" s="9" customFormat="1" ht="19" x14ac:dyDescent="0.25">
      <c r="A1" s="10" t="s">
        <v>28</v>
      </c>
      <c r="B1" s="7"/>
      <c r="C1" s="8"/>
      <c r="D1" s="8"/>
      <c r="E1" s="8"/>
      <c r="F1" s="8"/>
      <c r="H1" s="8"/>
      <c r="I1" s="8"/>
      <c r="J1" s="8"/>
      <c r="K1" s="8"/>
      <c r="O1" s="14"/>
    </row>
    <row r="2" spans="1:15" s="9" customFormat="1" ht="19" x14ac:dyDescent="0.25">
      <c r="A2" s="10" t="s">
        <v>14</v>
      </c>
      <c r="B2" s="7"/>
      <c r="C2" s="8"/>
      <c r="D2" s="8"/>
      <c r="E2" s="8"/>
      <c r="F2" s="8"/>
      <c r="H2" s="8"/>
      <c r="I2" s="8"/>
      <c r="J2" s="8"/>
      <c r="K2" s="8"/>
      <c r="O2" s="14"/>
    </row>
    <row r="3" spans="1:15" x14ac:dyDescent="0.2">
      <c r="A3" s="2" t="s">
        <v>33</v>
      </c>
      <c r="B3" s="1" t="s">
        <v>6</v>
      </c>
    </row>
    <row r="4" spans="1:15" x14ac:dyDescent="0.2">
      <c r="B4" s="1" t="s">
        <v>7</v>
      </c>
    </row>
    <row r="5" spans="1:15" x14ac:dyDescent="0.2">
      <c r="B5" s="1" t="s">
        <v>8</v>
      </c>
    </row>
    <row r="6" spans="1:15" x14ac:dyDescent="0.2">
      <c r="B6" s="1" t="s">
        <v>29</v>
      </c>
    </row>
    <row r="7" spans="1:15" x14ac:dyDescent="0.2">
      <c r="B7" s="1" t="s">
        <v>9</v>
      </c>
    </row>
    <row r="8" spans="1:15" x14ac:dyDescent="0.2">
      <c r="B8" s="1" t="s">
        <v>10</v>
      </c>
    </row>
    <row r="9" spans="1:15" x14ac:dyDescent="0.2">
      <c r="B9" s="1" t="s">
        <v>11</v>
      </c>
    </row>
    <row r="10" spans="1:15" x14ac:dyDescent="0.2">
      <c r="B10" s="1" t="s">
        <v>31</v>
      </c>
    </row>
    <row r="11" spans="1:15" x14ac:dyDescent="0.2">
      <c r="B11" s="1" t="s">
        <v>32</v>
      </c>
      <c r="C11" s="1"/>
    </row>
    <row r="12" spans="1:15" x14ac:dyDescent="0.2">
      <c r="B12" s="1"/>
      <c r="C12" s="1" t="s">
        <v>34</v>
      </c>
    </row>
    <row r="13" spans="1:15" x14ac:dyDescent="0.2">
      <c r="B13" s="1"/>
      <c r="C13" s="1" t="s">
        <v>35</v>
      </c>
    </row>
    <row r="14" spans="1:15" x14ac:dyDescent="0.2">
      <c r="B14" s="1"/>
      <c r="C14" s="1" t="s">
        <v>36</v>
      </c>
    </row>
    <row r="16" spans="1:15" ht="17" x14ac:dyDescent="0.2">
      <c r="A16" s="2" t="s">
        <v>23</v>
      </c>
      <c r="B16" t="s">
        <v>12</v>
      </c>
      <c r="C16" t="s">
        <v>24</v>
      </c>
      <c r="D16" s="2" t="s">
        <v>2</v>
      </c>
      <c r="E16" s="2" t="s">
        <v>3</v>
      </c>
      <c r="F16" s="2" t="s">
        <v>0</v>
      </c>
      <c r="G16" s="2" t="s">
        <v>5</v>
      </c>
      <c r="H16" s="2" t="s">
        <v>27</v>
      </c>
      <c r="I16" s="2" t="s">
        <v>18</v>
      </c>
      <c r="J16" s="2" t="s">
        <v>19</v>
      </c>
      <c r="K16" s="2" t="s">
        <v>20</v>
      </c>
      <c r="L16" s="2" t="s">
        <v>1</v>
      </c>
      <c r="M16" s="2" t="s">
        <v>21</v>
      </c>
      <c r="N16" s="2" t="s">
        <v>22</v>
      </c>
      <c r="O16" s="1" t="s">
        <v>30</v>
      </c>
    </row>
    <row r="17" spans="1:15" s="5" customFormat="1" x14ac:dyDescent="0.2">
      <c r="A17" s="6">
        <v>2</v>
      </c>
      <c r="B17" s="12" t="s">
        <v>13</v>
      </c>
      <c r="C17" s="5" t="s">
        <v>25</v>
      </c>
      <c r="D17" s="6">
        <v>2857</v>
      </c>
      <c r="E17" s="6" t="s">
        <v>4</v>
      </c>
      <c r="F17" s="6" t="s">
        <v>16</v>
      </c>
      <c r="G17" s="6">
        <v>1</v>
      </c>
      <c r="H17" s="6">
        <v>1</v>
      </c>
      <c r="I17" s="2">
        <v>34960</v>
      </c>
      <c r="J17" s="2">
        <v>162</v>
      </c>
      <c r="K17" s="2">
        <v>43</v>
      </c>
      <c r="L17" s="13">
        <v>26.543209876543212</v>
      </c>
      <c r="M17" s="13">
        <v>21.507583172828976</v>
      </c>
      <c r="N17" s="13">
        <v>4.6447006462429057</v>
      </c>
      <c r="O17" s="12" t="s">
        <v>37</v>
      </c>
    </row>
    <row r="18" spans="1:15" s="5" customFormat="1" x14ac:dyDescent="0.2">
      <c r="A18" s="6">
        <v>2</v>
      </c>
      <c r="B18" s="12" t="s">
        <v>13</v>
      </c>
      <c r="C18" s="5" t="s">
        <v>25</v>
      </c>
      <c r="D18" s="6">
        <v>2857</v>
      </c>
      <c r="E18" s="6" t="s">
        <v>4</v>
      </c>
      <c r="F18" s="6" t="s">
        <v>16</v>
      </c>
      <c r="G18" s="6">
        <v>2</v>
      </c>
      <c r="H18" s="6">
        <v>3</v>
      </c>
      <c r="I18" s="2">
        <v>10616</v>
      </c>
      <c r="J18" s="2">
        <v>69</v>
      </c>
      <c r="K18" s="2">
        <v>12</v>
      </c>
      <c r="L18" s="13">
        <v>17.391304347826086</v>
      </c>
      <c r="M18" s="13"/>
      <c r="N18" s="13"/>
      <c r="O18" s="12" t="s">
        <v>38</v>
      </c>
    </row>
    <row r="19" spans="1:15" s="5" customFormat="1" x14ac:dyDescent="0.2">
      <c r="A19" s="6">
        <v>2</v>
      </c>
      <c r="B19" s="12" t="s">
        <v>13</v>
      </c>
      <c r="C19" s="5" t="s">
        <v>25</v>
      </c>
      <c r="D19" s="6">
        <v>2857</v>
      </c>
      <c r="E19" s="6" t="s">
        <v>4</v>
      </c>
      <c r="F19" s="6" t="s">
        <v>16</v>
      </c>
      <c r="G19" s="6">
        <v>3</v>
      </c>
      <c r="H19" s="6">
        <v>3</v>
      </c>
      <c r="I19" s="2">
        <v>23517</v>
      </c>
      <c r="J19" s="2">
        <v>136</v>
      </c>
      <c r="K19" s="2">
        <v>28</v>
      </c>
      <c r="L19" s="13">
        <v>20.588235294117645</v>
      </c>
      <c r="M19" s="13"/>
      <c r="N19" s="13"/>
      <c r="O19" s="12" t="s">
        <v>39</v>
      </c>
    </row>
    <row r="20" spans="1:15" s="5" customFormat="1" x14ac:dyDescent="0.2">
      <c r="A20" s="6">
        <v>2</v>
      </c>
      <c r="B20" s="12" t="s">
        <v>13</v>
      </c>
      <c r="C20" s="5" t="s">
        <v>25</v>
      </c>
      <c r="D20" s="6">
        <v>2857</v>
      </c>
      <c r="E20" s="6" t="s">
        <v>4</v>
      </c>
      <c r="F20" s="6" t="s">
        <v>17</v>
      </c>
      <c r="G20" s="6">
        <v>1</v>
      </c>
      <c r="H20" s="6">
        <v>1</v>
      </c>
      <c r="I20" s="2">
        <v>124681</v>
      </c>
      <c r="J20" s="2">
        <v>323</v>
      </c>
      <c r="K20" s="2">
        <v>64</v>
      </c>
      <c r="L20" s="13">
        <v>19.814241486068113</v>
      </c>
      <c r="M20" s="13">
        <v>17.612765489628661</v>
      </c>
      <c r="N20" s="13">
        <v>6.7853794640417862</v>
      </c>
      <c r="O20" s="12" t="s">
        <v>40</v>
      </c>
    </row>
    <row r="21" spans="1:15" s="5" customFormat="1" x14ac:dyDescent="0.2">
      <c r="A21" s="6">
        <v>2</v>
      </c>
      <c r="B21" s="12" t="s">
        <v>13</v>
      </c>
      <c r="C21" s="5" t="s">
        <v>25</v>
      </c>
      <c r="D21" s="6">
        <v>2857</v>
      </c>
      <c r="E21" s="6" t="s">
        <v>4</v>
      </c>
      <c r="F21" s="6" t="s">
        <v>17</v>
      </c>
      <c r="G21" s="6">
        <v>2</v>
      </c>
      <c r="H21" s="6">
        <v>5</v>
      </c>
      <c r="I21" s="2">
        <v>116063</v>
      </c>
      <c r="J21" s="2">
        <v>260</v>
      </c>
      <c r="K21" s="2">
        <v>26</v>
      </c>
      <c r="L21" s="13">
        <v>10</v>
      </c>
      <c r="M21" s="13"/>
      <c r="N21" s="13"/>
      <c r="O21" s="12" t="s">
        <v>41</v>
      </c>
    </row>
    <row r="22" spans="1:15" s="5" customFormat="1" x14ac:dyDescent="0.2">
      <c r="A22" s="4">
        <v>2</v>
      </c>
      <c r="B22" s="11" t="s">
        <v>13</v>
      </c>
      <c r="C22" s="3" t="s">
        <v>25</v>
      </c>
      <c r="D22" s="4">
        <v>2857</v>
      </c>
      <c r="E22" s="4" t="s">
        <v>4</v>
      </c>
      <c r="F22" s="4" t="s">
        <v>17</v>
      </c>
      <c r="G22" s="4">
        <v>3</v>
      </c>
      <c r="H22" s="4">
        <v>5</v>
      </c>
      <c r="I22" s="4">
        <v>77159</v>
      </c>
      <c r="J22" s="4">
        <v>291</v>
      </c>
      <c r="K22" s="4">
        <v>67</v>
      </c>
      <c r="L22" s="15">
        <v>23.024054982817869</v>
      </c>
      <c r="M22" s="15"/>
      <c r="N22" s="15"/>
      <c r="O22" s="11" t="s">
        <v>41</v>
      </c>
    </row>
    <row r="23" spans="1:15" s="5" customFormat="1" x14ac:dyDescent="0.2">
      <c r="A23" s="6">
        <v>2</v>
      </c>
      <c r="B23" s="12" t="s">
        <v>13</v>
      </c>
      <c r="C23" s="5" t="s">
        <v>25</v>
      </c>
      <c r="D23" s="6">
        <v>2867</v>
      </c>
      <c r="E23" s="6" t="s">
        <v>15</v>
      </c>
      <c r="F23" s="6" t="s">
        <v>16</v>
      </c>
      <c r="G23" s="6">
        <v>1</v>
      </c>
      <c r="H23" s="6">
        <v>2</v>
      </c>
      <c r="I23" s="2">
        <v>35806</v>
      </c>
      <c r="J23" s="2">
        <v>148</v>
      </c>
      <c r="K23" s="2">
        <v>30</v>
      </c>
      <c r="L23" s="13">
        <v>20.27027027027027</v>
      </c>
      <c r="M23" s="13">
        <v>17.605569966251082</v>
      </c>
      <c r="N23" s="13">
        <v>2.4531137169722927</v>
      </c>
      <c r="O23" s="12" t="str">
        <f>"BCM_Gao_SA2_"&amp;D23&amp;"_"&amp;E23&amp;"_Lung_Slide_"&amp;H23&amp;"_small_airway_"&amp;Table1[[#This Row],[ROI '#]]</f>
        <v>BCM_Gao_SA2_2867_F_Lung_Slide_2_small_airway_1</v>
      </c>
    </row>
    <row r="24" spans="1:15" s="5" customFormat="1" x14ac:dyDescent="0.2">
      <c r="A24" s="6">
        <v>2</v>
      </c>
      <c r="B24" s="12" t="s">
        <v>13</v>
      </c>
      <c r="C24" s="5" t="s">
        <v>25</v>
      </c>
      <c r="D24" s="6">
        <v>2867</v>
      </c>
      <c r="E24" s="6" t="s">
        <v>15</v>
      </c>
      <c r="F24" s="6" t="s">
        <v>16</v>
      </c>
      <c r="G24" s="6">
        <v>2</v>
      </c>
      <c r="H24" s="6">
        <v>1</v>
      </c>
      <c r="I24" s="2">
        <v>24030</v>
      </c>
      <c r="J24" s="2">
        <v>136</v>
      </c>
      <c r="K24" s="2">
        <v>21</v>
      </c>
      <c r="L24" s="13">
        <v>15.441176470588236</v>
      </c>
      <c r="M24" s="13"/>
      <c r="N24" s="13"/>
      <c r="O24" s="12" t="str">
        <f>"BCM_Gao_SA2_"&amp;D24&amp;"_"&amp;E24&amp;"_Lung_Slide_"&amp;H24&amp;"_small_airway_"&amp;Table1[[#This Row],[ROI '#]]</f>
        <v>BCM_Gao_SA2_2867_F_Lung_Slide_1_small_airway_2</v>
      </c>
    </row>
    <row r="25" spans="1:15" s="5" customFormat="1" x14ac:dyDescent="0.2">
      <c r="A25" s="6">
        <v>2</v>
      </c>
      <c r="B25" s="12" t="s">
        <v>13</v>
      </c>
      <c r="C25" s="5" t="s">
        <v>25</v>
      </c>
      <c r="D25" s="6">
        <v>2867</v>
      </c>
      <c r="E25" s="6" t="s">
        <v>15</v>
      </c>
      <c r="F25" s="6" t="s">
        <v>16</v>
      </c>
      <c r="G25" s="6">
        <v>3</v>
      </c>
      <c r="H25" s="6">
        <v>5</v>
      </c>
      <c r="I25" s="2">
        <v>27472</v>
      </c>
      <c r="J25" s="2">
        <v>228</v>
      </c>
      <c r="K25" s="2">
        <v>39</v>
      </c>
      <c r="L25" s="13">
        <v>17.105263157894736</v>
      </c>
      <c r="M25" s="13"/>
      <c r="N25" s="13"/>
      <c r="O25" s="12" t="str">
        <f>"BCM_Gao_SA2_"&amp;D25&amp;"_"&amp;E25&amp;"_Lung_Slide_"&amp;H25&amp;"_small_airway_"&amp;Table1[[#This Row],[ROI '#]]</f>
        <v>BCM_Gao_SA2_2867_F_Lung_Slide_5_small_airway_3</v>
      </c>
    </row>
    <row r="26" spans="1:15" s="5" customFormat="1" x14ac:dyDescent="0.2">
      <c r="A26" s="6">
        <v>2</v>
      </c>
      <c r="B26" s="12" t="s">
        <v>13</v>
      </c>
      <c r="C26" s="5" t="s">
        <v>25</v>
      </c>
      <c r="D26" s="6">
        <v>2867</v>
      </c>
      <c r="E26" s="6" t="s">
        <v>15</v>
      </c>
      <c r="F26" s="6" t="s">
        <v>17</v>
      </c>
      <c r="G26" s="6">
        <v>1</v>
      </c>
      <c r="H26" s="6">
        <v>1</v>
      </c>
      <c r="I26" s="2">
        <v>57700</v>
      </c>
      <c r="J26" s="2">
        <v>201</v>
      </c>
      <c r="K26" s="2">
        <v>29</v>
      </c>
      <c r="L26" s="13">
        <v>14.427860696517413</v>
      </c>
      <c r="M26" s="13">
        <v>14.462842893858548</v>
      </c>
      <c r="N26" s="13">
        <v>0.967295019237702</v>
      </c>
      <c r="O26" s="12" t="str">
        <f>"BCM_Gao_SA2_"&amp;D26&amp;"_"&amp;E26&amp;"_Lung_Slide_"&amp;H26&amp;"_LARGE_airway_"&amp;Table1[[#This Row],[ROI '#]]</f>
        <v>BCM_Gao_SA2_2867_F_Lung_Slide_1_LARGE_airway_1</v>
      </c>
    </row>
    <row r="27" spans="1:15" s="5" customFormat="1" x14ac:dyDescent="0.2">
      <c r="A27" s="6">
        <v>2</v>
      </c>
      <c r="B27" s="12" t="s">
        <v>13</v>
      </c>
      <c r="C27" s="5" t="s">
        <v>25</v>
      </c>
      <c r="D27" s="6">
        <v>2867</v>
      </c>
      <c r="E27" s="6" t="s">
        <v>15</v>
      </c>
      <c r="F27" s="6" t="s">
        <v>17</v>
      </c>
      <c r="G27" s="6">
        <v>2</v>
      </c>
      <c r="H27" s="6">
        <v>2</v>
      </c>
      <c r="I27" s="2">
        <v>59207</v>
      </c>
      <c r="J27" s="2">
        <v>370</v>
      </c>
      <c r="K27" s="2">
        <v>50</v>
      </c>
      <c r="L27" s="13">
        <v>13.513513513513514</v>
      </c>
      <c r="M27" s="13"/>
      <c r="N27" s="13"/>
      <c r="O27" s="12" t="str">
        <f>"BCM_Gao_SA2_"&amp;D27&amp;"_"&amp;E27&amp;"_Lung_Slide_"&amp;H27&amp;"_LARGE_airway_"&amp;Table1[[#This Row],[ROI '#]]</f>
        <v>BCM_Gao_SA2_2867_F_Lung_Slide_2_LARGE_airway_2</v>
      </c>
    </row>
    <row r="28" spans="1:15" s="3" customFormat="1" x14ac:dyDescent="0.2">
      <c r="A28" s="4">
        <v>2</v>
      </c>
      <c r="B28" s="11" t="s">
        <v>13</v>
      </c>
      <c r="C28" s="3" t="s">
        <v>25</v>
      </c>
      <c r="D28" s="4">
        <v>2867</v>
      </c>
      <c r="E28" s="4" t="s">
        <v>15</v>
      </c>
      <c r="F28" s="4" t="s">
        <v>17</v>
      </c>
      <c r="G28" s="4">
        <v>3</v>
      </c>
      <c r="H28" s="4">
        <v>3</v>
      </c>
      <c r="I28" s="4">
        <v>56351</v>
      </c>
      <c r="J28" s="4">
        <v>246</v>
      </c>
      <c r="K28" s="4">
        <v>38</v>
      </c>
      <c r="L28" s="15">
        <v>15.447154471544716</v>
      </c>
      <c r="M28" s="15"/>
      <c r="N28" s="15"/>
      <c r="O28" s="11" t="str">
        <f>"BCM_Gao_SA2_"&amp;D28&amp;"_"&amp;E28&amp;"_Lung_Slide_"&amp;H28&amp;"_LARGE_airway_"&amp;Table1[[#This Row],[ROI '#]]</f>
        <v>BCM_Gao_SA2_2867_F_Lung_Slide_3_LARGE_airway_3</v>
      </c>
    </row>
    <row r="29" spans="1:15" s="5" customFormat="1" x14ac:dyDescent="0.2">
      <c r="A29" s="6">
        <v>2</v>
      </c>
      <c r="B29" s="12" t="s">
        <v>13</v>
      </c>
      <c r="C29" s="5" t="s">
        <v>26</v>
      </c>
      <c r="D29" s="6">
        <v>2874</v>
      </c>
      <c r="E29" s="6" t="s">
        <v>15</v>
      </c>
      <c r="F29" s="6" t="s">
        <v>16</v>
      </c>
      <c r="G29" s="6">
        <v>1</v>
      </c>
      <c r="H29" s="6">
        <v>3</v>
      </c>
      <c r="I29" s="2">
        <v>17252</v>
      </c>
      <c r="J29" s="2">
        <v>123</v>
      </c>
      <c r="K29" s="2">
        <v>32</v>
      </c>
      <c r="L29" s="13">
        <v>26.016260162601629</v>
      </c>
      <c r="M29" s="13">
        <v>22.094495836439648</v>
      </c>
      <c r="N29" s="13">
        <v>3.74457341419894</v>
      </c>
      <c r="O29" s="12" t="str">
        <f>"BCM_Gao_SA2_"&amp;D29&amp;"_"&amp;E29&amp;"_Lung_Slide_"&amp;H29&amp;"_small_airway_"&amp;Table1[[#This Row],[ROI '#]]</f>
        <v>BCM_Gao_SA2_2874_F_Lung_Slide_3_small_airway_1</v>
      </c>
    </row>
    <row r="30" spans="1:15" s="5" customFormat="1" x14ac:dyDescent="0.2">
      <c r="A30" s="6">
        <v>2</v>
      </c>
      <c r="B30" s="12" t="s">
        <v>13</v>
      </c>
      <c r="C30" s="5" t="s">
        <v>26</v>
      </c>
      <c r="D30" s="6">
        <v>2874</v>
      </c>
      <c r="E30" s="6" t="s">
        <v>15</v>
      </c>
      <c r="F30" s="6" t="s">
        <v>16</v>
      </c>
      <c r="G30" s="6">
        <v>2</v>
      </c>
      <c r="H30" s="6">
        <v>4</v>
      </c>
      <c r="I30" s="2">
        <v>23016</v>
      </c>
      <c r="J30" s="2">
        <v>152</v>
      </c>
      <c r="K30" s="2">
        <v>33</v>
      </c>
      <c r="L30" s="13">
        <v>21.710526315789476</v>
      </c>
      <c r="M30" s="13"/>
      <c r="N30" s="13"/>
      <c r="O30" s="12" t="str">
        <f>"BCM_Gao_SA2_"&amp;D30&amp;"_"&amp;E30&amp;"_Lung_Slide_"&amp;H30&amp;"_small_airway_"&amp;Table1[[#This Row],[ROI '#]]</f>
        <v>BCM_Gao_SA2_2874_F_Lung_Slide_4_small_airway_2</v>
      </c>
    </row>
    <row r="31" spans="1:15" s="5" customFormat="1" x14ac:dyDescent="0.2">
      <c r="A31" s="6">
        <v>2</v>
      </c>
      <c r="B31" s="12" t="s">
        <v>13</v>
      </c>
      <c r="C31" s="5" t="s">
        <v>26</v>
      </c>
      <c r="D31" s="6">
        <v>2874</v>
      </c>
      <c r="E31" s="6" t="s">
        <v>15</v>
      </c>
      <c r="F31" s="6" t="s">
        <v>16</v>
      </c>
      <c r="G31" s="6">
        <v>3</v>
      </c>
      <c r="H31" s="6">
        <v>2</v>
      </c>
      <c r="I31" s="2">
        <v>15325</v>
      </c>
      <c r="J31" s="2">
        <v>97</v>
      </c>
      <c r="K31" s="2">
        <v>18</v>
      </c>
      <c r="L31" s="13">
        <v>18.556701030927837</v>
      </c>
      <c r="M31" s="13"/>
      <c r="N31" s="13"/>
      <c r="O31" s="12" t="str">
        <f>"BCM_Gao_SA2_"&amp;D31&amp;"_"&amp;E31&amp;"_Lung_Slide_"&amp;H31&amp;"_small_airway_"&amp;Table1[[#This Row],[ROI '#]]</f>
        <v>BCM_Gao_SA2_2874_F_Lung_Slide_2_small_airway_3</v>
      </c>
    </row>
    <row r="32" spans="1:15" s="5" customFormat="1" x14ac:dyDescent="0.2">
      <c r="A32" s="6">
        <v>2</v>
      </c>
      <c r="B32" s="12" t="s">
        <v>13</v>
      </c>
      <c r="C32" s="5" t="s">
        <v>26</v>
      </c>
      <c r="D32" s="6">
        <v>2874</v>
      </c>
      <c r="E32" s="6" t="s">
        <v>15</v>
      </c>
      <c r="F32" s="6" t="s">
        <v>17</v>
      </c>
      <c r="G32" s="6">
        <v>1</v>
      </c>
      <c r="H32" s="6">
        <v>4</v>
      </c>
      <c r="I32" s="2">
        <v>64280</v>
      </c>
      <c r="J32" s="2">
        <v>262</v>
      </c>
      <c r="K32" s="2">
        <v>55</v>
      </c>
      <c r="L32" s="13">
        <v>20.992366412213741</v>
      </c>
      <c r="M32" s="13">
        <v>19.286994736480683</v>
      </c>
      <c r="N32" s="13">
        <v>5.7180473388796793</v>
      </c>
      <c r="O32" s="12" t="str">
        <f>"BCM_Gao_SA2_"&amp;D32&amp;"_"&amp;E32&amp;"_Lung_Slide_"&amp;H32&amp;"_LARGE_airway_"&amp;Table1[[#This Row],[ROI '#]]</f>
        <v>BCM_Gao_SA2_2874_F_Lung_Slide_4_LARGE_airway_1</v>
      </c>
    </row>
    <row r="33" spans="1:15" s="5" customFormat="1" x14ac:dyDescent="0.2">
      <c r="A33" s="6">
        <v>2</v>
      </c>
      <c r="B33" s="12" t="s">
        <v>13</v>
      </c>
      <c r="C33" s="5" t="s">
        <v>26</v>
      </c>
      <c r="D33" s="6">
        <v>2874</v>
      </c>
      <c r="E33" s="6" t="s">
        <v>15</v>
      </c>
      <c r="F33" s="6" t="s">
        <v>17</v>
      </c>
      <c r="G33" s="6">
        <v>2</v>
      </c>
      <c r="H33" s="6">
        <v>2</v>
      </c>
      <c r="I33" s="2">
        <v>159496</v>
      </c>
      <c r="J33" s="2">
        <v>288</v>
      </c>
      <c r="K33" s="2">
        <v>69</v>
      </c>
      <c r="L33" s="13">
        <v>23.958333333333336</v>
      </c>
      <c r="M33" s="13"/>
      <c r="N33" s="13"/>
      <c r="O33" s="12" t="str">
        <f>"BCM_Gao_SA2_"&amp;D33&amp;"_"&amp;E33&amp;"_Lung_Slide_"&amp;H33&amp;"_LARGE_airway_"&amp;Table1[[#This Row],[ROI '#]]</f>
        <v>BCM_Gao_SA2_2874_F_Lung_Slide_2_LARGE_airway_2</v>
      </c>
    </row>
    <row r="34" spans="1:15" s="5" customFormat="1" x14ac:dyDescent="0.2">
      <c r="A34" s="4">
        <v>2</v>
      </c>
      <c r="B34" s="11" t="s">
        <v>13</v>
      </c>
      <c r="C34" s="3" t="s">
        <v>26</v>
      </c>
      <c r="D34" s="4">
        <v>2874</v>
      </c>
      <c r="E34" s="4" t="s">
        <v>15</v>
      </c>
      <c r="F34" s="4" t="s">
        <v>17</v>
      </c>
      <c r="G34" s="6">
        <v>3</v>
      </c>
      <c r="H34" s="4">
        <v>4</v>
      </c>
      <c r="I34" s="4">
        <v>107445</v>
      </c>
      <c r="J34" s="4">
        <v>457</v>
      </c>
      <c r="K34" s="4">
        <v>59</v>
      </c>
      <c r="L34" s="15">
        <v>12.910284463894966</v>
      </c>
      <c r="M34" s="15"/>
      <c r="N34" s="15"/>
      <c r="O34" s="11" t="str">
        <f>"BCM_Gao_SA2_"&amp;D34&amp;"_"&amp;E34&amp;"_Lung_Slide_"&amp;H34&amp;"_LARGE_airway_"&amp;Table1[[#This Row],[ROI '#]]</f>
        <v>BCM_Gao_SA2_2874_F_Lung_Slide_4_LARGE_airway_3</v>
      </c>
    </row>
    <row r="35" spans="1:15" s="5" customFormat="1" x14ac:dyDescent="0.2">
      <c r="A35" s="6">
        <v>2</v>
      </c>
      <c r="B35" s="12" t="s">
        <v>13</v>
      </c>
      <c r="C35" s="5" t="s">
        <v>26</v>
      </c>
      <c r="D35" s="6">
        <v>2875</v>
      </c>
      <c r="E35" s="6" t="s">
        <v>15</v>
      </c>
      <c r="F35" s="6" t="s">
        <v>16</v>
      </c>
      <c r="G35" s="6">
        <v>1</v>
      </c>
      <c r="H35" s="6">
        <v>1</v>
      </c>
      <c r="I35" s="2">
        <v>12624</v>
      </c>
      <c r="J35" s="2">
        <v>84</v>
      </c>
      <c r="K35" s="2">
        <v>23</v>
      </c>
      <c r="L35" s="13">
        <v>27.380952380952383</v>
      </c>
      <c r="M35" s="13">
        <v>25.305728088336782</v>
      </c>
      <c r="N35" s="13">
        <v>3.7296780972411754</v>
      </c>
      <c r="O35" s="12" t="str">
        <f>"BCM_Gao_SA2_"&amp;D35&amp;"_"&amp;E35&amp;"_Lung_Slide_"&amp;H35&amp;"_small_airway_"&amp;Table1[[#This Row],[ROI '#]]</f>
        <v>BCM_Gao_SA2_2875_F_Lung_Slide_1_small_airway_1</v>
      </c>
    </row>
    <row r="36" spans="1:15" s="5" customFormat="1" x14ac:dyDescent="0.2">
      <c r="A36" s="6">
        <v>2</v>
      </c>
      <c r="B36" s="12" t="s">
        <v>13</v>
      </c>
      <c r="C36" s="5" t="s">
        <v>26</v>
      </c>
      <c r="D36" s="6">
        <v>2875</v>
      </c>
      <c r="E36" s="6" t="s">
        <v>15</v>
      </c>
      <c r="F36" s="6" t="s">
        <v>16</v>
      </c>
      <c r="G36" s="6">
        <v>2</v>
      </c>
      <c r="H36" s="6">
        <v>1</v>
      </c>
      <c r="I36" s="2">
        <v>27896</v>
      </c>
      <c r="J36" s="2">
        <v>100</v>
      </c>
      <c r="K36" s="2">
        <v>21</v>
      </c>
      <c r="L36" s="13">
        <v>21</v>
      </c>
      <c r="M36" s="13"/>
      <c r="N36" s="13"/>
      <c r="O36" s="12" t="str">
        <f>"BCM_Gao_SA2_"&amp;D36&amp;"_"&amp;E36&amp;"_Lung_Slide_"&amp;H36&amp;"_small_airway_"&amp;Table1[[#This Row],[ROI '#]]</f>
        <v>BCM_Gao_SA2_2875_F_Lung_Slide_1_small_airway_2</v>
      </c>
    </row>
    <row r="37" spans="1:15" s="5" customFormat="1" x14ac:dyDescent="0.2">
      <c r="A37" s="6">
        <v>2</v>
      </c>
      <c r="B37" s="12" t="s">
        <v>13</v>
      </c>
      <c r="C37" s="5" t="s">
        <v>26</v>
      </c>
      <c r="D37" s="6">
        <v>2875</v>
      </c>
      <c r="E37" s="6" t="s">
        <v>15</v>
      </c>
      <c r="F37" s="6" t="s">
        <v>16</v>
      </c>
      <c r="G37" s="6">
        <v>3</v>
      </c>
      <c r="H37" s="6">
        <v>7</v>
      </c>
      <c r="I37" s="2">
        <v>28999</v>
      </c>
      <c r="J37" s="2">
        <v>138</v>
      </c>
      <c r="K37" s="2">
        <v>38</v>
      </c>
      <c r="L37" s="13">
        <v>27.536231884057973</v>
      </c>
      <c r="M37" s="13"/>
      <c r="N37" s="13"/>
      <c r="O37" s="12" t="str">
        <f>"BCM_Gao_SA2_"&amp;D37&amp;"_"&amp;E37&amp;"_Lung_Slide_"&amp;H37&amp;"_small_airway_"&amp;Table1[[#This Row],[ROI '#]]</f>
        <v>BCM_Gao_SA2_2875_F_Lung_Slide_7_small_airway_3</v>
      </c>
    </row>
    <row r="38" spans="1:15" s="5" customFormat="1" x14ac:dyDescent="0.2">
      <c r="A38" s="6">
        <v>2</v>
      </c>
      <c r="B38" s="12" t="s">
        <v>13</v>
      </c>
      <c r="C38" s="5" t="s">
        <v>26</v>
      </c>
      <c r="D38" s="6">
        <v>2875</v>
      </c>
      <c r="E38" s="6" t="s">
        <v>15</v>
      </c>
      <c r="F38" s="6" t="s">
        <v>17</v>
      </c>
      <c r="G38" s="6">
        <v>1</v>
      </c>
      <c r="H38" s="6">
        <v>7</v>
      </c>
      <c r="I38" s="2">
        <v>263143</v>
      </c>
      <c r="J38" s="2">
        <v>550</v>
      </c>
      <c r="K38" s="2">
        <v>80</v>
      </c>
      <c r="L38" s="13">
        <v>14.545454545454545</v>
      </c>
      <c r="M38" s="13">
        <v>20.570019081338611</v>
      </c>
      <c r="N38" s="13">
        <v>5.8185868934918652</v>
      </c>
      <c r="O38" s="12" t="str">
        <f>"BCM_Gao_SA2_"&amp;D38&amp;"_"&amp;E38&amp;"_Lung_Slide_"&amp;H38&amp;"_LARGE_airway_"&amp;Table1[[#This Row],[ROI '#]]</f>
        <v>BCM_Gao_SA2_2875_F_Lung_Slide_7_LARGE_airway_1</v>
      </c>
    </row>
    <row r="39" spans="1:15" s="5" customFormat="1" x14ac:dyDescent="0.2">
      <c r="A39" s="6">
        <v>2</v>
      </c>
      <c r="B39" s="12" t="s">
        <v>13</v>
      </c>
      <c r="C39" s="5" t="s">
        <v>26</v>
      </c>
      <c r="D39" s="6">
        <v>2875</v>
      </c>
      <c r="E39" s="6" t="s">
        <v>15</v>
      </c>
      <c r="F39" s="6" t="s">
        <v>17</v>
      </c>
      <c r="G39" s="6">
        <v>2</v>
      </c>
      <c r="H39" s="6">
        <v>7</v>
      </c>
      <c r="I39" s="2">
        <v>112254</v>
      </c>
      <c r="J39" s="2">
        <v>457</v>
      </c>
      <c r="K39" s="2">
        <v>96</v>
      </c>
      <c r="L39" s="13">
        <v>21.006564551422318</v>
      </c>
      <c r="M39" s="13"/>
      <c r="N39" s="13"/>
      <c r="O39" s="12" t="str">
        <f>"BCM_Gao_SA2_"&amp;D39&amp;"_"&amp;E39&amp;"_Lung_Slide_"&amp;H39&amp;"_LARGE_airway_"&amp;Table1[[#This Row],[ROI '#]]</f>
        <v>BCM_Gao_SA2_2875_F_Lung_Slide_7_LARGE_airway_2</v>
      </c>
    </row>
    <row r="40" spans="1:15" s="5" customFormat="1" x14ac:dyDescent="0.2">
      <c r="A40" s="4">
        <v>2</v>
      </c>
      <c r="B40" s="11" t="s">
        <v>13</v>
      </c>
      <c r="C40" s="3" t="s">
        <v>26</v>
      </c>
      <c r="D40" s="4">
        <v>2875</v>
      </c>
      <c r="E40" s="4" t="s">
        <v>15</v>
      </c>
      <c r="F40" s="4" t="s">
        <v>17</v>
      </c>
      <c r="G40" s="4">
        <v>3</v>
      </c>
      <c r="H40" s="4">
        <v>3</v>
      </c>
      <c r="I40" s="4">
        <v>169106</v>
      </c>
      <c r="J40" s="4">
        <v>367</v>
      </c>
      <c r="K40" s="4">
        <v>96</v>
      </c>
      <c r="L40" s="15">
        <v>26.158038147138964</v>
      </c>
      <c r="M40" s="15"/>
      <c r="N40" s="15"/>
      <c r="O40" s="11" t="str">
        <f>"BCM_Gao_SA2_"&amp;D40&amp;"_"&amp;E40&amp;"_Lung_Slide_"&amp;H40&amp;"_LARGE_airway_"&amp;Table1[[#This Row],[ROI '#]]</f>
        <v>BCM_Gao_SA2_2875_F_Lung_Slide_3_LARGE_airway_3</v>
      </c>
    </row>
    <row r="41" spans="1:15" s="5" customFormat="1" x14ac:dyDescent="0.2">
      <c r="A41" s="6">
        <v>2</v>
      </c>
      <c r="B41" s="12" t="s">
        <v>13</v>
      </c>
      <c r="C41" s="5" t="s">
        <v>25</v>
      </c>
      <c r="D41" s="6">
        <v>3305</v>
      </c>
      <c r="E41" s="6" t="s">
        <v>15</v>
      </c>
      <c r="F41" s="6" t="s">
        <v>16</v>
      </c>
      <c r="G41" s="6">
        <v>1</v>
      </c>
      <c r="H41" s="6">
        <v>3</v>
      </c>
      <c r="I41" s="2">
        <v>44686</v>
      </c>
      <c r="J41" s="2">
        <v>254</v>
      </c>
      <c r="K41" s="2">
        <v>49</v>
      </c>
      <c r="L41" s="13">
        <v>19.291338582677163</v>
      </c>
      <c r="M41" s="13">
        <v>21.221459778342751</v>
      </c>
      <c r="N41" s="13">
        <v>3.1255806811967459</v>
      </c>
      <c r="O41" s="12" t="str">
        <f>"BCM_Gao_SA2_"&amp;D41&amp;"_"&amp;E41&amp;"_Lung_Slide_"&amp;H41&amp;"_small_airway_"&amp;Table1[[#This Row],[ROI '#]]</f>
        <v>BCM_Gao_SA2_3305_F_Lung_Slide_3_small_airway_1</v>
      </c>
    </row>
    <row r="42" spans="1:15" s="5" customFormat="1" x14ac:dyDescent="0.2">
      <c r="A42" s="6">
        <v>2</v>
      </c>
      <c r="B42" s="12" t="s">
        <v>13</v>
      </c>
      <c r="C42" s="5" t="s">
        <v>25</v>
      </c>
      <c r="D42" s="6">
        <v>3305</v>
      </c>
      <c r="E42" s="6" t="s">
        <v>15</v>
      </c>
      <c r="F42" s="6" t="s">
        <v>16</v>
      </c>
      <c r="G42" s="6">
        <v>2</v>
      </c>
      <c r="H42" s="6">
        <v>2</v>
      </c>
      <c r="I42" s="2">
        <v>45408</v>
      </c>
      <c r="J42" s="2">
        <v>220</v>
      </c>
      <c r="K42" s="2">
        <v>43</v>
      </c>
      <c r="L42" s="13">
        <v>19.545454545454547</v>
      </c>
      <c r="M42" s="13"/>
      <c r="N42" s="13"/>
      <c r="O42" s="12" t="str">
        <f>"BCM_Gao_SA2_"&amp;D42&amp;"_"&amp;E42&amp;"_Lung_Slide_"&amp;H42&amp;"_small_airway_"&amp;Table1[[#This Row],[ROI '#]]</f>
        <v>BCM_Gao_SA2_3305_F_Lung_Slide_2_small_airway_2</v>
      </c>
    </row>
    <row r="43" spans="1:15" s="5" customFormat="1" x14ac:dyDescent="0.2">
      <c r="A43" s="6">
        <v>2</v>
      </c>
      <c r="B43" s="12" t="s">
        <v>13</v>
      </c>
      <c r="C43" s="5" t="s">
        <v>25</v>
      </c>
      <c r="D43" s="6">
        <v>3305</v>
      </c>
      <c r="E43" s="6" t="s">
        <v>15</v>
      </c>
      <c r="F43" s="6" t="s">
        <v>16</v>
      </c>
      <c r="G43" s="6">
        <v>3</v>
      </c>
      <c r="H43" s="6">
        <v>1</v>
      </c>
      <c r="I43" s="2">
        <v>25781</v>
      </c>
      <c r="J43" s="2">
        <v>145</v>
      </c>
      <c r="K43" s="2">
        <v>36</v>
      </c>
      <c r="L43" s="13">
        <v>24.827586206896552</v>
      </c>
      <c r="M43" s="13"/>
      <c r="N43" s="13"/>
      <c r="O43" s="12" t="str">
        <f>"BCM_Gao_SA2_"&amp;D43&amp;"_"&amp;E43&amp;"_Lung_Slide_"&amp;H43&amp;"_small_airway_"&amp;Table1[[#This Row],[ROI '#]]</f>
        <v>BCM_Gao_SA2_3305_F_Lung_Slide_1_small_airway_3</v>
      </c>
    </row>
    <row r="44" spans="1:15" s="5" customFormat="1" x14ac:dyDescent="0.2">
      <c r="A44" s="6">
        <v>2</v>
      </c>
      <c r="B44" s="12" t="s">
        <v>13</v>
      </c>
      <c r="C44" s="5" t="s">
        <v>25</v>
      </c>
      <c r="D44" s="6">
        <v>3305</v>
      </c>
      <c r="E44" s="6" t="s">
        <v>15</v>
      </c>
      <c r="F44" s="6" t="s">
        <v>17</v>
      </c>
      <c r="G44" s="6">
        <v>1</v>
      </c>
      <c r="H44" s="6">
        <v>2</v>
      </c>
      <c r="I44" s="2">
        <v>122000</v>
      </c>
      <c r="J44" s="2">
        <v>625</v>
      </c>
      <c r="K44" s="2">
        <v>90</v>
      </c>
      <c r="L44" s="13">
        <v>14.399999999999999</v>
      </c>
      <c r="M44" s="13">
        <v>11.622232719256809</v>
      </c>
      <c r="N44" s="13">
        <v>3.1902617573301026</v>
      </c>
      <c r="O44" s="12" t="str">
        <f>"BCM_Gao_SA2_"&amp;D44&amp;"_"&amp;E44&amp;"_Lung_Slide_"&amp;H44&amp;"_LARGE_airway_"&amp;Table1[[#This Row],[ROI '#]]</f>
        <v>BCM_Gao_SA2_3305_F_Lung_Slide_2_LARGE_airway_1</v>
      </c>
    </row>
    <row r="45" spans="1:15" s="5" customFormat="1" x14ac:dyDescent="0.2">
      <c r="A45" s="6">
        <v>2</v>
      </c>
      <c r="B45" s="12" t="s">
        <v>13</v>
      </c>
      <c r="C45" s="5" t="s">
        <v>25</v>
      </c>
      <c r="D45" s="6">
        <v>3305</v>
      </c>
      <c r="E45" s="6" t="s">
        <v>15</v>
      </c>
      <c r="F45" s="6" t="s">
        <v>17</v>
      </c>
      <c r="G45" s="6">
        <v>2</v>
      </c>
      <c r="H45" s="6">
        <v>3</v>
      </c>
      <c r="I45" s="2">
        <v>136081</v>
      </c>
      <c r="J45" s="2">
        <v>725</v>
      </c>
      <c r="K45" s="2">
        <v>59</v>
      </c>
      <c r="L45" s="13">
        <v>8.137931034482758</v>
      </c>
      <c r="M45" s="13"/>
      <c r="N45" s="13"/>
      <c r="O45" s="12" t="str">
        <f>"BCM_Gao_SA2_"&amp;D45&amp;"_"&amp;E45&amp;"_Lung_Slide_"&amp;H45&amp;"_LARGE_airway_"&amp;Table1[[#This Row],[ROI '#]]</f>
        <v>BCM_Gao_SA2_3305_F_Lung_Slide_3_LARGE_airway_2</v>
      </c>
    </row>
    <row r="46" spans="1:15" s="5" customFormat="1" x14ac:dyDescent="0.2">
      <c r="A46" s="4">
        <v>2</v>
      </c>
      <c r="B46" s="11" t="s">
        <v>13</v>
      </c>
      <c r="C46" s="3" t="s">
        <v>25</v>
      </c>
      <c r="D46" s="4">
        <v>3305</v>
      </c>
      <c r="E46" s="4" t="s">
        <v>15</v>
      </c>
      <c r="F46" s="4" t="s">
        <v>17</v>
      </c>
      <c r="G46" s="4">
        <v>3</v>
      </c>
      <c r="H46" s="4">
        <v>4</v>
      </c>
      <c r="I46" s="4">
        <v>77541</v>
      </c>
      <c r="J46" s="4">
        <v>584</v>
      </c>
      <c r="K46" s="4">
        <v>72</v>
      </c>
      <c r="L46" s="15">
        <v>12.328767123287671</v>
      </c>
      <c r="M46" s="15"/>
      <c r="N46" s="15"/>
      <c r="O46" s="11" t="str">
        <f>"BCM_Gao_SA2_"&amp;D46&amp;"_"&amp;E46&amp;"_Lung_Slide_"&amp;H46&amp;"_LARGE_airway_"&amp;Table1[[#This Row],[ROI '#]]</f>
        <v>BCM_Gao_SA2_3305_F_Lung_Slide_4_LARGE_airway_3</v>
      </c>
    </row>
    <row r="47" spans="1:15" s="5" customFormat="1" x14ac:dyDescent="0.2">
      <c r="A47" s="6">
        <v>2</v>
      </c>
      <c r="B47" s="12" t="s">
        <v>13</v>
      </c>
      <c r="C47" s="5" t="s">
        <v>25</v>
      </c>
      <c r="D47" s="6">
        <v>3307</v>
      </c>
      <c r="E47" s="6" t="s">
        <v>15</v>
      </c>
      <c r="F47" s="6" t="s">
        <v>16</v>
      </c>
      <c r="G47" s="6">
        <v>1</v>
      </c>
      <c r="H47" s="6">
        <v>1</v>
      </c>
      <c r="I47" s="2">
        <v>10111</v>
      </c>
      <c r="J47" s="2">
        <v>73</v>
      </c>
      <c r="K47" s="2">
        <v>15</v>
      </c>
      <c r="L47" s="13">
        <v>20.547945205479451</v>
      </c>
      <c r="M47" s="13">
        <v>17.336644503191007</v>
      </c>
      <c r="N47" s="13">
        <v>3.671936349119139</v>
      </c>
      <c r="O47" s="12" t="str">
        <f>"BCM_Gao_SA2_"&amp;D47&amp;"_"&amp;E47&amp;"_Lung_Slide_"&amp;H47&amp;"_small_airway_"&amp;Table1[[#This Row],[ROI '#]]</f>
        <v>BCM_Gao_SA2_3307_F_Lung_Slide_1_small_airway_1</v>
      </c>
    </row>
    <row r="48" spans="1:15" s="5" customFormat="1" x14ac:dyDescent="0.2">
      <c r="A48" s="6">
        <v>2</v>
      </c>
      <c r="B48" s="12" t="s">
        <v>13</v>
      </c>
      <c r="C48" s="5" t="s">
        <v>25</v>
      </c>
      <c r="D48" s="6">
        <v>3307</v>
      </c>
      <c r="E48" s="6" t="s">
        <v>15</v>
      </c>
      <c r="F48" s="6" t="s">
        <v>16</v>
      </c>
      <c r="G48" s="6">
        <v>2</v>
      </c>
      <c r="H48" s="6">
        <v>2</v>
      </c>
      <c r="I48" s="2">
        <v>44560</v>
      </c>
      <c r="J48" s="2">
        <v>195</v>
      </c>
      <c r="K48" s="2">
        <v>26</v>
      </c>
      <c r="L48" s="13">
        <v>13.333333333333334</v>
      </c>
      <c r="M48" s="13"/>
      <c r="N48" s="13"/>
      <c r="O48" s="12" t="str">
        <f>"BCM_Gao_SA2_"&amp;D48&amp;"_"&amp;E48&amp;"_Lung_Slide_"&amp;H48&amp;"_small_airway_"&amp;Table1[[#This Row],[ROI '#]]</f>
        <v>BCM_Gao_SA2_3307_F_Lung_Slide_2_small_airway_2</v>
      </c>
    </row>
    <row r="49" spans="1:15" s="5" customFormat="1" x14ac:dyDescent="0.2">
      <c r="A49" s="6">
        <v>2</v>
      </c>
      <c r="B49" s="12" t="s">
        <v>13</v>
      </c>
      <c r="C49" s="5" t="s">
        <v>25</v>
      </c>
      <c r="D49" s="6">
        <v>3307</v>
      </c>
      <c r="E49" s="6" t="s">
        <v>15</v>
      </c>
      <c r="F49" s="6" t="s">
        <v>16</v>
      </c>
      <c r="G49" s="6">
        <v>3</v>
      </c>
      <c r="H49" s="6">
        <v>3</v>
      </c>
      <c r="I49" s="2">
        <v>15524</v>
      </c>
      <c r="J49" s="2">
        <v>171</v>
      </c>
      <c r="K49" s="2">
        <v>31</v>
      </c>
      <c r="L49" s="13">
        <v>18.128654970760234</v>
      </c>
      <c r="M49" s="13"/>
      <c r="N49" s="13"/>
      <c r="O49" s="12" t="str">
        <f>"BCM_Gao_SA2_"&amp;D49&amp;"_"&amp;E49&amp;"_Lung_Slide_"&amp;H49&amp;"_small_airway_"&amp;Table1[[#This Row],[ROI '#]]</f>
        <v>BCM_Gao_SA2_3307_F_Lung_Slide_3_small_airway_3</v>
      </c>
    </row>
    <row r="50" spans="1:15" s="5" customFormat="1" x14ac:dyDescent="0.2">
      <c r="A50" s="6">
        <v>2</v>
      </c>
      <c r="B50" s="12" t="s">
        <v>13</v>
      </c>
      <c r="C50" s="5" t="s">
        <v>25</v>
      </c>
      <c r="D50" s="6">
        <v>3307</v>
      </c>
      <c r="E50" s="6" t="s">
        <v>15</v>
      </c>
      <c r="F50" s="6" t="s">
        <v>17</v>
      </c>
      <c r="G50" s="6">
        <v>1</v>
      </c>
      <c r="H50" s="6">
        <v>1</v>
      </c>
      <c r="I50" s="2">
        <v>95154</v>
      </c>
      <c r="J50" s="2">
        <v>419</v>
      </c>
      <c r="K50" s="2">
        <v>63</v>
      </c>
      <c r="L50" s="13">
        <v>15.035799522673033</v>
      </c>
      <c r="M50" s="13">
        <v>13.884994902300967</v>
      </c>
      <c r="N50" s="13">
        <v>1.2706087778481825</v>
      </c>
      <c r="O50" s="12" t="str">
        <f>"BCM_Gao_SA2_"&amp;D50&amp;"_"&amp;E50&amp;"_Lung_Slide_"&amp;H50&amp;"_LARGE_airway_"&amp;Table1[[#This Row],[ROI '#]]</f>
        <v>BCM_Gao_SA2_3307_F_Lung_Slide_1_LARGE_airway_1</v>
      </c>
    </row>
    <row r="51" spans="1:15" s="5" customFormat="1" x14ac:dyDescent="0.2">
      <c r="A51" s="6">
        <v>2</v>
      </c>
      <c r="B51" s="12" t="s">
        <v>13</v>
      </c>
      <c r="C51" s="5" t="s">
        <v>25</v>
      </c>
      <c r="D51" s="6">
        <v>3307</v>
      </c>
      <c r="E51" s="6" t="s">
        <v>15</v>
      </c>
      <c r="F51" s="6" t="s">
        <v>17</v>
      </c>
      <c r="G51" s="6">
        <v>2</v>
      </c>
      <c r="H51" s="6">
        <v>2</v>
      </c>
      <c r="I51" s="2">
        <v>55248</v>
      </c>
      <c r="J51" s="2">
        <v>532</v>
      </c>
      <c r="K51" s="2">
        <v>75</v>
      </c>
      <c r="L51" s="13">
        <v>14.097744360902256</v>
      </c>
      <c r="M51" s="13"/>
      <c r="N51" s="13"/>
      <c r="O51" s="12" t="str">
        <f>"BCM_Gao_SA2_"&amp;D51&amp;"_"&amp;E51&amp;"_Lung_Slide_"&amp;H51&amp;"_LARGE_airway_"&amp;Table1[[#This Row],[ROI '#]]</f>
        <v>BCM_Gao_SA2_3307_F_Lung_Slide_2_LARGE_airway_2</v>
      </c>
    </row>
    <row r="52" spans="1:15" s="5" customFormat="1" x14ac:dyDescent="0.2">
      <c r="A52" s="4">
        <v>2</v>
      </c>
      <c r="B52" s="11" t="s">
        <v>13</v>
      </c>
      <c r="C52" s="3" t="s">
        <v>25</v>
      </c>
      <c r="D52" s="4">
        <v>3307</v>
      </c>
      <c r="E52" s="4" t="s">
        <v>15</v>
      </c>
      <c r="F52" s="4" t="s">
        <v>17</v>
      </c>
      <c r="G52" s="4">
        <v>3</v>
      </c>
      <c r="H52" s="4">
        <v>3</v>
      </c>
      <c r="I52" s="4">
        <v>64857</v>
      </c>
      <c r="J52" s="4">
        <v>583</v>
      </c>
      <c r="K52" s="4">
        <v>73</v>
      </c>
      <c r="L52" s="15">
        <v>12.521440823327614</v>
      </c>
      <c r="M52" s="15"/>
      <c r="N52" s="15"/>
      <c r="O52" s="11" t="str">
        <f>"BCM_Gao_SA2_"&amp;D52&amp;"_"&amp;E52&amp;"_Lung_Slide_"&amp;H52&amp;"_LARGE_airway_"&amp;Table1[[#This Row],[ROI '#]]</f>
        <v>BCM_Gao_SA2_3307_F_Lung_Slide_3_LARGE_airway_3</v>
      </c>
    </row>
    <row r="53" spans="1:15" s="5" customFormat="1" x14ac:dyDescent="0.2">
      <c r="A53" s="6">
        <v>2</v>
      </c>
      <c r="B53" s="12" t="s">
        <v>13</v>
      </c>
      <c r="C53" s="5" t="s">
        <v>25</v>
      </c>
      <c r="D53" s="6">
        <v>3309</v>
      </c>
      <c r="E53" s="6" t="s">
        <v>15</v>
      </c>
      <c r="F53" s="6" t="s">
        <v>16</v>
      </c>
      <c r="G53" s="6">
        <v>1</v>
      </c>
      <c r="H53" s="6">
        <v>1</v>
      </c>
      <c r="I53" s="2">
        <v>34911</v>
      </c>
      <c r="J53" s="2">
        <v>260</v>
      </c>
      <c r="K53" s="2">
        <v>44</v>
      </c>
      <c r="L53" s="13">
        <v>16.923076923076923</v>
      </c>
      <c r="M53" s="13">
        <v>18.158519389161555</v>
      </c>
      <c r="N53" s="13">
        <v>1.137233262896586</v>
      </c>
      <c r="O53" s="12" t="str">
        <f>"BCM_Gao_SA2_"&amp;D53&amp;"_"&amp;E53&amp;"_Lung_Slide_"&amp;H53&amp;"_small_airway_"&amp;Table1[[#This Row],[ROI '#]]</f>
        <v>BCM_Gao_SA2_3309_F_Lung_Slide_1_small_airway_1</v>
      </c>
    </row>
    <row r="54" spans="1:15" s="5" customFormat="1" x14ac:dyDescent="0.2">
      <c r="A54" s="6">
        <v>2</v>
      </c>
      <c r="B54" s="12" t="s">
        <v>13</v>
      </c>
      <c r="C54" s="5" t="s">
        <v>25</v>
      </c>
      <c r="D54" s="6">
        <v>3309</v>
      </c>
      <c r="E54" s="6" t="s">
        <v>15</v>
      </c>
      <c r="F54" s="6" t="s">
        <v>16</v>
      </c>
      <c r="G54" s="6">
        <v>2</v>
      </c>
      <c r="H54" s="6">
        <v>2</v>
      </c>
      <c r="I54" s="2">
        <v>19820</v>
      </c>
      <c r="J54" s="2">
        <v>167</v>
      </c>
      <c r="K54" s="2">
        <v>32</v>
      </c>
      <c r="L54" s="13">
        <v>19.161676646706589</v>
      </c>
      <c r="M54" s="13"/>
      <c r="N54" s="13"/>
      <c r="O54" s="12" t="str">
        <f>"BCM_Gao_SA2_"&amp;D54&amp;"_"&amp;E54&amp;"_Lung_Slide_"&amp;H54&amp;"_small_airway_"&amp;Table1[[#This Row],[ROI '#]]</f>
        <v>BCM_Gao_SA2_3309_F_Lung_Slide_2_small_airway_2</v>
      </c>
    </row>
    <row r="55" spans="1:15" s="5" customFormat="1" x14ac:dyDescent="0.2">
      <c r="A55" s="6">
        <v>2</v>
      </c>
      <c r="B55" s="12" t="s">
        <v>13</v>
      </c>
      <c r="C55" s="5" t="s">
        <v>25</v>
      </c>
      <c r="D55" s="6">
        <v>3309</v>
      </c>
      <c r="E55" s="6" t="s">
        <v>15</v>
      </c>
      <c r="F55" s="6" t="s">
        <v>16</v>
      </c>
      <c r="G55" s="6">
        <v>3</v>
      </c>
      <c r="H55" s="6">
        <v>3</v>
      </c>
      <c r="I55" s="2">
        <v>23679</v>
      </c>
      <c r="J55" s="2">
        <v>174</v>
      </c>
      <c r="K55" s="2">
        <v>32</v>
      </c>
      <c r="L55" s="13">
        <v>18.390804597701148</v>
      </c>
      <c r="M55" s="13"/>
      <c r="N55" s="13"/>
      <c r="O55" s="12" t="str">
        <f>"BCM_Gao_SA2_"&amp;D55&amp;"_"&amp;E55&amp;"_Lung_Slide_"&amp;H55&amp;"_small_airway_"&amp;Table1[[#This Row],[ROI '#]]</f>
        <v>BCM_Gao_SA2_3309_F_Lung_Slide_3_small_airway_3</v>
      </c>
    </row>
    <row r="56" spans="1:15" s="5" customFormat="1" x14ac:dyDescent="0.2">
      <c r="A56" s="6">
        <v>2</v>
      </c>
      <c r="B56" s="12" t="s">
        <v>13</v>
      </c>
      <c r="C56" s="5" t="s">
        <v>25</v>
      </c>
      <c r="D56" s="6">
        <v>3309</v>
      </c>
      <c r="E56" s="6" t="s">
        <v>15</v>
      </c>
      <c r="F56" s="6" t="s">
        <v>17</v>
      </c>
      <c r="G56" s="6">
        <v>1</v>
      </c>
      <c r="H56" s="6">
        <v>1</v>
      </c>
      <c r="I56" s="2">
        <v>108724</v>
      </c>
      <c r="J56" s="2">
        <v>463</v>
      </c>
      <c r="K56" s="2">
        <v>57</v>
      </c>
      <c r="L56" s="13">
        <v>12.311015118790497</v>
      </c>
      <c r="M56" s="13">
        <v>14.567738156245442</v>
      </c>
      <c r="N56" s="13">
        <v>2.533146258049531</v>
      </c>
      <c r="O56" s="12" t="str">
        <f>"BCM_Gao_SA2_"&amp;D56&amp;"_"&amp;E56&amp;"_Lung_Slide_"&amp;H56&amp;"_LARGE_airway_"&amp;Table1[[#This Row],[ROI '#]]</f>
        <v>BCM_Gao_SA2_3309_F_Lung_Slide_1_LARGE_airway_1</v>
      </c>
    </row>
    <row r="57" spans="1:15" s="5" customFormat="1" x14ac:dyDescent="0.2">
      <c r="A57" s="6">
        <v>2</v>
      </c>
      <c r="B57" s="12" t="s">
        <v>13</v>
      </c>
      <c r="C57" s="5" t="s">
        <v>25</v>
      </c>
      <c r="D57" s="6">
        <v>3309</v>
      </c>
      <c r="E57" s="6" t="s">
        <v>15</v>
      </c>
      <c r="F57" s="6" t="s">
        <v>17</v>
      </c>
      <c r="G57" s="6">
        <v>2</v>
      </c>
      <c r="H57" s="6">
        <v>2</v>
      </c>
      <c r="I57" s="2">
        <v>65389</v>
      </c>
      <c r="J57" s="2">
        <v>416</v>
      </c>
      <c r="K57" s="2">
        <v>72</v>
      </c>
      <c r="L57" s="13">
        <v>17.307692307692307</v>
      </c>
      <c r="M57" s="13"/>
      <c r="N57" s="13"/>
      <c r="O57" s="12" t="str">
        <f>"BCM_Gao_SA2_"&amp;D57&amp;"_"&amp;E57&amp;"_Lung_Slide_"&amp;H57&amp;"_LARGE_airway_"&amp;Table1[[#This Row],[ROI '#]]</f>
        <v>BCM_Gao_SA2_3309_F_Lung_Slide_2_LARGE_airway_2</v>
      </c>
    </row>
    <row r="58" spans="1:15" s="5" customFormat="1" x14ac:dyDescent="0.2">
      <c r="A58" s="4">
        <v>2</v>
      </c>
      <c r="B58" s="11" t="s">
        <v>13</v>
      </c>
      <c r="C58" s="3" t="s">
        <v>25</v>
      </c>
      <c r="D58" s="4">
        <v>3309</v>
      </c>
      <c r="E58" s="4" t="s">
        <v>15</v>
      </c>
      <c r="F58" s="4" t="s">
        <v>17</v>
      </c>
      <c r="G58" s="4">
        <v>3</v>
      </c>
      <c r="H58" s="4">
        <v>3</v>
      </c>
      <c r="I58" s="4">
        <v>65741</v>
      </c>
      <c r="J58" s="4">
        <v>497</v>
      </c>
      <c r="K58" s="4">
        <v>70</v>
      </c>
      <c r="L58" s="15">
        <v>14.084507042253522</v>
      </c>
      <c r="M58" s="15"/>
      <c r="N58" s="15"/>
      <c r="O58" s="11" t="str">
        <f>"BCM_Gao_SA2_"&amp;D58&amp;"_"&amp;E58&amp;"_Lung_Slide_"&amp;H58&amp;"_LARGE_airway_"&amp;Table1[[#This Row],[ROI '#]]</f>
        <v>BCM_Gao_SA2_3309_F_Lung_Slide_3_LARGE_airway_3</v>
      </c>
    </row>
    <row r="59" spans="1:15" s="5" customFormat="1" x14ac:dyDescent="0.2">
      <c r="A59" s="6"/>
      <c r="C59" s="6"/>
      <c r="D59" s="6"/>
      <c r="E59" s="6"/>
      <c r="F59" s="6"/>
      <c r="H59" s="6"/>
      <c r="I59" s="6"/>
      <c r="J59" s="6"/>
      <c r="K59" s="6"/>
      <c r="O59" s="12"/>
    </row>
    <row r="61" spans="1:15" x14ac:dyDescent="0.2">
      <c r="H61" s="6"/>
    </row>
    <row r="62" spans="1:15" x14ac:dyDescent="0.2">
      <c r="H62" s="6"/>
    </row>
  </sheetData>
  <phoneticPr fontId="4" type="noConversion"/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76B0B740ECD7F418164696BD5D45C61" ma:contentTypeVersion="16" ma:contentTypeDescription="Create a new document." ma:contentTypeScope="" ma:versionID="a5c5d7a47d49c3a9e8877a8f98704af3">
  <xsd:schema xmlns:xsd="http://www.w3.org/2001/XMLSchema" xmlns:xs="http://www.w3.org/2001/XMLSchema" xmlns:p="http://schemas.microsoft.com/office/2006/metadata/properties" xmlns:ns2="1ede3b14-c407-4f78-a408-31a7f74c0476" xmlns:ns3="6d9280eb-d935-48c4-a9fd-fd18a0df2635" targetNamespace="http://schemas.microsoft.com/office/2006/metadata/properties" ma:root="true" ma:fieldsID="010a9214fda009d5579bf84dd4bef4df" ns2:_="" ns3:_="">
    <xsd:import namespace="1ede3b14-c407-4f78-a408-31a7f74c0476"/>
    <xsd:import namespace="6d9280eb-d935-48c4-a9fd-fd18a0df26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de3b14-c407-4f78-a408-31a7f74c04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6dff210b-1a75-4f95-bf42-e73e2711a7c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9280eb-d935-48c4-a9fd-fd18a0df263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31c67233-d297-4e01-a813-c986068440d3}" ma:internalName="TaxCatchAll" ma:showField="CatchAllData" ma:web="6d9280eb-d935-48c4-a9fd-fd18a0df263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ede3b14-c407-4f78-a408-31a7f74c0476">
      <Terms xmlns="http://schemas.microsoft.com/office/infopath/2007/PartnerControls"/>
    </lcf76f155ced4ddcb4097134ff3c332f>
    <TaxCatchAll xmlns="6d9280eb-d935-48c4-a9fd-fd18a0df2635" xsi:nil="true"/>
  </documentManagement>
</p:properties>
</file>

<file path=customXml/itemProps1.xml><?xml version="1.0" encoding="utf-8"?>
<ds:datastoreItem xmlns:ds="http://schemas.openxmlformats.org/officeDocument/2006/customXml" ds:itemID="{E814B4B3-BEF8-4F09-8083-847BE921E50D}"/>
</file>

<file path=customXml/itemProps2.xml><?xml version="1.0" encoding="utf-8"?>
<ds:datastoreItem xmlns:ds="http://schemas.openxmlformats.org/officeDocument/2006/customXml" ds:itemID="{1FC5643F-9533-4B8C-87BF-E728E6DF679B}"/>
</file>

<file path=customXml/itemProps3.xml><?xml version="1.0" encoding="utf-8"?>
<ds:datastoreItem xmlns:ds="http://schemas.openxmlformats.org/officeDocument/2006/customXml" ds:itemID="{A5AEE42D-5C3D-4776-BED4-0CED0AFF6D1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Snow</dc:creator>
  <cp:lastModifiedBy>Christopher Walkey</cp:lastModifiedBy>
  <dcterms:created xsi:type="dcterms:W3CDTF">2021-02-07T18:09:06Z</dcterms:created>
  <dcterms:modified xsi:type="dcterms:W3CDTF">2021-05-26T22:12:20Z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0x010100176B0B740ECD7F418164696BD5D45C61</vt:lpwstr>
  </property>
</Properties>
</file>